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EIRI-PC\Documents\藤本\尾三\2025\"/>
    </mc:Choice>
  </mc:AlternateContent>
  <xr:revisionPtr revIDLastSave="0" documentId="8_{A1787877-0212-4059-8B71-B06F39CFFC4B}" xr6:coauthVersionLast="47" xr6:coauthVersionMax="47" xr10:uidLastSave="{00000000-0000-0000-0000-000000000000}"/>
  <workbookProtection workbookAlgorithmName="SHA-512" workbookHashValue="4WoJrs30LVnnIttGz31+cb0oE3WSSnEwawB/0oZoKkoEwxeyoo2a3SrY93jfyK1eGNWVE0p107kJqFpyDWhQ9Q==" workbookSaltValue="TABUhyYeeFNxOmri7QsbPg==" workbookSpinCount="100000" lockStructure="1"/>
  <bookViews>
    <workbookView xWindow="-120" yWindow="-120" windowWidth="29040" windowHeight="15840" xr2:uid="{00000000-000D-0000-FFFF-FFFF00000000}"/>
  </bookViews>
  <sheets>
    <sheet name="登録用紙" sheetId="1" r:id="rId1"/>
    <sheet name="登録用紙 (2)手動入力用" sheetId="7" r:id="rId2"/>
  </sheets>
  <definedNames>
    <definedName name="LIST">#REF!</definedName>
    <definedName name="_xlnm.Print_Area" localSheetId="0">登録用紙!$A$1:$K$63</definedName>
    <definedName name="_xlnm.Print_Area" localSheetId="1">'登録用紙 (2)手動入力用'!$A$1:$K$63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E19" i="1"/>
  <c r="D23" i="1" s="1"/>
  <c r="B55" i="1"/>
  <c r="G55" i="1"/>
  <c r="E19" i="7"/>
  <c r="B55" i="7"/>
  <c r="G55" i="7"/>
  <c r="J55" i="1" l="1"/>
  <c r="I49" i="1"/>
  <c r="I50" i="1"/>
  <c r="I51" i="1"/>
  <c r="I48" i="1"/>
  <c r="I42" i="1"/>
  <c r="I47" i="1"/>
  <c r="I46" i="1"/>
  <c r="I45" i="1"/>
  <c r="I44" i="1"/>
  <c r="I43" i="1"/>
  <c r="I38" i="1"/>
  <c r="I40" i="1"/>
  <c r="I41" i="1"/>
  <c r="I39" i="1"/>
  <c r="I36" i="1"/>
  <c r="I37" i="1"/>
  <c r="I34" i="1"/>
  <c r="I35" i="1"/>
  <c r="I33" i="1"/>
  <c r="I32" i="1"/>
  <c r="I30" i="1"/>
  <c r="I31" i="1"/>
  <c r="I27" i="1"/>
  <c r="I28" i="1"/>
  <c r="I29" i="1"/>
  <c r="I26" i="1"/>
  <c r="I25" i="1"/>
  <c r="I23" i="1"/>
  <c r="I24" i="1"/>
  <c r="J55" i="7"/>
  <c r="D49" i="1"/>
  <c r="D45" i="1"/>
  <c r="D41" i="1"/>
  <c r="D37" i="1"/>
  <c r="D33" i="1"/>
  <c r="D29" i="1"/>
  <c r="D25" i="1"/>
  <c r="D51" i="1"/>
  <c r="D47" i="1"/>
  <c r="D43" i="1"/>
  <c r="D39" i="1"/>
  <c r="D35" i="1"/>
  <c r="D31" i="1"/>
  <c r="D27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54" i="1" l="1"/>
  <c r="D52" i="1"/>
  <c r="I52" i="1"/>
  <c r="I53" i="1"/>
  <c r="D53" i="1"/>
  <c r="I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Hotehama</author>
    <author>冨岡　満生</author>
  </authors>
  <commentList>
    <comment ref="A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日本協会と同じ登録名を書いてください。
</t>
        </r>
      </text>
    </comment>
    <comment ref="H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登録番号の記入を忘れずに。
新規登録チームは空欄にしてください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Hotehama</author>
    <author>冨岡　満生</author>
  </authors>
  <commentList>
    <comment ref="A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日本協会と同じ登録名を書いてください。
</t>
        </r>
      </text>
    </comment>
    <comment ref="H6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登録番号の記入を忘れずに。
新規登録チームは空欄にしてください
</t>
        </r>
      </text>
    </comment>
  </commentList>
</comments>
</file>

<file path=xl/sharedStrings.xml><?xml version="1.0" encoding="utf-8"?>
<sst xmlns="http://schemas.openxmlformats.org/spreadsheetml/2006/main" count="156" uniqueCount="66">
  <si>
    <t>現在</t>
    <rPh sb="0" eb="2">
      <t>ゲンザイ</t>
    </rPh>
    <phoneticPr fontId="1"/>
  </si>
  <si>
    <t>チーム名</t>
    <rPh sb="3" eb="4">
      <t>メイ</t>
    </rPh>
    <phoneticPr fontId="1"/>
  </si>
  <si>
    <t>指導者</t>
    <rPh sb="0" eb="3">
      <t>シドウシャ</t>
    </rPh>
    <phoneticPr fontId="1"/>
  </si>
  <si>
    <t>№</t>
    <phoneticPr fontId="1"/>
  </si>
  <si>
    <t>選手名</t>
    <rPh sb="0" eb="3">
      <t>センシュメイ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</si>
  <si>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</si>
  <si>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</si>
  <si>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</si>
  <si>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4年生～6年生</t>
    <rPh sb="1" eb="3">
      <t>ネンセイ</t>
    </rPh>
    <rPh sb="5" eb="7">
      <t>ネンセイ</t>
    </rPh>
    <phoneticPr fontId="1"/>
  </si>
  <si>
    <t>１年生～３年生</t>
    <rPh sb="1" eb="3">
      <t>ネンセイ</t>
    </rPh>
    <rPh sb="5" eb="7">
      <t>ネンセイ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</si>
  <si>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</si>
  <si>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</si>
  <si>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例</t>
    <rPh sb="0" eb="1">
      <t>レイ</t>
    </rPh>
    <phoneticPr fontId="1"/>
  </si>
  <si>
    <t>男女別</t>
    <rPh sb="0" eb="3">
      <t>ダンジョベツ</t>
    </rPh>
    <phoneticPr fontId="1"/>
  </si>
  <si>
    <t>合計</t>
    <rPh sb="0" eb="2">
      <t>ゴウケイ</t>
    </rPh>
    <phoneticPr fontId="1"/>
  </si>
  <si>
    <r>
      <t>追加登録は</t>
    </r>
    <r>
      <rPr>
        <i/>
        <sz val="11"/>
        <color indexed="12"/>
        <rFont val="ＭＳ Ｐゴシック"/>
        <family val="3"/>
        <charset val="128"/>
      </rPr>
      <t>斜体</t>
    </r>
    <r>
      <rPr>
        <sz val="11"/>
        <rFont val="ＭＳ Ｐゴシック"/>
        <family val="3"/>
        <charset val="128"/>
      </rPr>
      <t>で記入</t>
    </r>
    <rPh sb="0" eb="2">
      <t>ツイカ</t>
    </rPh>
    <rPh sb="2" eb="4">
      <t>トウロク</t>
    </rPh>
    <rPh sb="5" eb="7">
      <t>シャタイ</t>
    </rPh>
    <rPh sb="8" eb="10">
      <t>キニュウ</t>
    </rPh>
    <phoneticPr fontId="1"/>
  </si>
  <si>
    <t>資格</t>
    <rPh sb="0" eb="2">
      <t>シカク</t>
    </rPh>
    <phoneticPr fontId="1"/>
  </si>
  <si>
    <t>帯同審判</t>
    <rPh sb="0" eb="2">
      <t>タイドウ</t>
    </rPh>
    <rPh sb="2" eb="4">
      <t>シンパン</t>
    </rPh>
    <phoneticPr fontId="1"/>
  </si>
  <si>
    <t>（６・５・４の順）</t>
    <rPh sb="7" eb="8">
      <t>ジュン</t>
    </rPh>
    <phoneticPr fontId="1"/>
  </si>
  <si>
    <t>（３・２・１の順）</t>
    <rPh sb="7" eb="8">
      <t>ジュン</t>
    </rPh>
    <phoneticPr fontId="1"/>
  </si>
  <si>
    <t>□□　□□</t>
    <phoneticPr fontId="1"/>
  </si>
  <si>
    <t>○○　○○</t>
    <phoneticPr fontId="1"/>
  </si>
  <si>
    <t>△△小</t>
    <rPh sb="2" eb="3">
      <t>ショウ</t>
    </rPh>
    <phoneticPr fontId="1"/>
  </si>
  <si>
    <t>▽▽小</t>
    <rPh sb="2" eb="3">
      <t>ショウ</t>
    </rPh>
    <phoneticPr fontId="1"/>
  </si>
  <si>
    <t>６年生</t>
    <rPh sb="1" eb="3">
      <t>ネンセイ</t>
    </rPh>
    <phoneticPr fontId="1"/>
  </si>
  <si>
    <t>５年生</t>
    <rPh sb="1" eb="3">
      <t>ネンセイ</t>
    </rPh>
    <phoneticPr fontId="1"/>
  </si>
  <si>
    <t>４年生</t>
    <rPh sb="1" eb="3">
      <t>ネンセイ</t>
    </rPh>
    <phoneticPr fontId="1"/>
  </si>
  <si>
    <t>人</t>
    <rPh sb="0" eb="1">
      <t>ニン</t>
    </rPh>
    <phoneticPr fontId="1"/>
  </si>
  <si>
    <t>３年生</t>
    <rPh sb="1" eb="3">
      <t>ネンセイ</t>
    </rPh>
    <phoneticPr fontId="1"/>
  </si>
  <si>
    <t>２年生</t>
    <rPh sb="1" eb="3">
      <t>ネンセイ</t>
    </rPh>
    <phoneticPr fontId="1"/>
  </si>
  <si>
    <t>１年生</t>
    <rPh sb="1" eb="3">
      <t>ネンセイ</t>
    </rPh>
    <phoneticPr fontId="1"/>
  </si>
  <si>
    <t>チーム登録番号</t>
    <rPh sb="3" eb="5">
      <t>トウロク</t>
    </rPh>
    <rPh sb="5" eb="7">
      <t>バンゴウ</t>
    </rPh>
    <phoneticPr fontId="1"/>
  </si>
  <si>
    <t xml:space="preserve">    男  子</t>
    <rPh sb="4" eb="5">
      <t>オトコ</t>
    </rPh>
    <rPh sb="7" eb="8">
      <t>コ</t>
    </rPh>
    <phoneticPr fontId="1"/>
  </si>
  <si>
    <t xml:space="preserve">    女  子</t>
    <rPh sb="4" eb="5">
      <t>オンナ</t>
    </rPh>
    <rPh sb="7" eb="8">
      <t>コ</t>
    </rPh>
    <phoneticPr fontId="1"/>
  </si>
  <si>
    <t>データ用書き込み用シート</t>
    <rPh sb="3" eb="4">
      <t>ヨウ</t>
    </rPh>
    <rPh sb="4" eb="5">
      <t>カ</t>
    </rPh>
    <rPh sb="6" eb="7">
      <t>コ</t>
    </rPh>
    <rPh sb="8" eb="9">
      <t>ヨウ</t>
    </rPh>
    <phoneticPr fontId="1"/>
  </si>
  <si>
    <t>年齢</t>
  </si>
  <si>
    <t>学年</t>
  </si>
  <si>
    <t>未就学児</t>
  </si>
  <si>
    <t>中１</t>
  </si>
  <si>
    <t>中２</t>
  </si>
  <si>
    <t>中３</t>
  </si>
  <si>
    <t>高１</t>
  </si>
  <si>
    <t>高２</t>
  </si>
  <si>
    <t>高３</t>
  </si>
  <si>
    <t>大１</t>
  </si>
  <si>
    <t>大２</t>
  </si>
  <si>
    <t>大３</t>
  </si>
  <si>
    <t>大４</t>
  </si>
  <si>
    <t>　</t>
    <phoneticPr fontId="1"/>
  </si>
  <si>
    <t>№</t>
    <phoneticPr fontId="1"/>
  </si>
  <si>
    <t>№</t>
    <phoneticPr fontId="1"/>
  </si>
  <si>
    <t>□□　□□</t>
    <phoneticPr fontId="1"/>
  </si>
  <si>
    <t>○○　○○</t>
    <phoneticPr fontId="1"/>
  </si>
  <si>
    <t>小</t>
    <rPh sb="0" eb="1">
      <t>ショウ</t>
    </rPh>
    <phoneticPr fontId="1"/>
  </si>
  <si>
    <t xml:space="preserve">  　小</t>
    <rPh sb="3" eb="4">
      <t>ショウ</t>
    </rPh>
    <phoneticPr fontId="1"/>
  </si>
  <si>
    <t>　小</t>
    <rPh sb="1" eb="2">
      <t>ショウ</t>
    </rPh>
    <phoneticPr fontId="1"/>
  </si>
  <si>
    <t>広島県ミニバスケットボール協会U12部会尾三地区　選手登録用紙</t>
    <rPh sb="0" eb="3">
      <t>ヒロシマケン</t>
    </rPh>
    <rPh sb="13" eb="15">
      <t>キョウカイ</t>
    </rPh>
    <rPh sb="18" eb="20">
      <t>ブカイ</t>
    </rPh>
    <rPh sb="20" eb="24">
      <t>ビサンチク</t>
    </rPh>
    <rPh sb="25" eb="27">
      <t>センシュ</t>
    </rPh>
    <rPh sb="27" eb="29">
      <t>トウロク</t>
    </rPh>
    <rPh sb="29" eb="31">
      <t>ヨウシ</t>
    </rPh>
    <phoneticPr fontId="1"/>
  </si>
  <si>
    <t>D</t>
    <phoneticPr fontId="1"/>
  </si>
  <si>
    <t>E</t>
    <phoneticPr fontId="1"/>
  </si>
  <si>
    <t>申請中</t>
    <rPh sb="0" eb="3">
      <t>シンセイチュウ</t>
    </rPh>
    <phoneticPr fontId="1"/>
  </si>
  <si>
    <t>取得予定</t>
    <rPh sb="0" eb="2">
      <t>シュトク</t>
    </rPh>
    <rPh sb="2" eb="4">
      <t>ヨテイ</t>
    </rPh>
    <phoneticPr fontId="1"/>
  </si>
  <si>
    <t>C</t>
    <phoneticPr fontId="1"/>
  </si>
  <si>
    <t>B</t>
    <phoneticPr fontId="1"/>
  </si>
  <si>
    <t>A</t>
    <phoneticPr fontId="1"/>
  </si>
  <si>
    <t>2025年度</t>
    <rPh sb="4" eb="6">
      <t>ネンド</t>
    </rPh>
    <phoneticPr fontId="1"/>
  </si>
  <si>
    <t>2025年  月  日</t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</si>
</sst>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right"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left" vertical="center"/>
    </xf>
    <xf numFmtId="14" fontId="0" fillId="0" borderId="0" xfId="0" applyNumberFormat="1"/>
    <xf numFmtId="14" fontId="6" fillId="0" borderId="11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5" borderId="35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58" fontId="0" fillId="0" borderId="0" xfId="0" applyNumberFormat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4" borderId="29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0" fillId="4" borderId="31" xfId="0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58" fontId="0" fillId="0" borderId="0" xfId="0" applyNumberFormat="1" applyAlignment="1">
      <alignment horizontal="right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right" vertical="center"/>
      <protection locked="0"/>
    </xf>
    <xf numFmtId="0" fontId="0" fillId="4" borderId="6" xfId="0" applyFill="1" applyBorder="1" applyAlignment="1" applyProtection="1">
      <alignment horizontal="right" vertical="center"/>
      <protection locked="0"/>
    </xf>
    <xf numFmtId="0" fontId="0" fillId="4" borderId="6" xfId="0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23" xfId="0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3" borderId="29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0" fontId="0" fillId="5" borderId="3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14" fontId="6" fillId="0" borderId="11" xfId="0" applyNumberFormat="1" applyFont="1" applyBorder="1" applyAlignment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14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4" fontId="0" fillId="2" borderId="1" xfId="0" applyNumberFormat="1" applyFill="1" applyBorder="1" applyAlignment="1" applyProtection="1">
      <alignment horizontal="left" vertical="center"/>
    </xf>
    <xf numFmtId="0" fontId="0" fillId="2" borderId="29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showGridLines="0" tabSelected="1" view="pageBreakPreview" zoomScaleNormal="100" zoomScaleSheetLayoutView="100" workbookViewId="0">
      <selection activeCell="E16" sqref="E16"/>
    </sheetView>
  </sheetViews>
  <sheetFormatPr defaultRowHeight="13.5" x14ac:dyDescent="0.15"/>
  <cols>
    <col min="1" max="1" width="3.75" style="1" customWidth="1"/>
    <col min="2" max="2" width="14.125" style="1" customWidth="1"/>
    <col min="3" max="3" width="11.625" style="1" bestFit="1" customWidth="1"/>
    <col min="4" max="4" width="8.375" style="1" bestFit="1" customWidth="1"/>
    <col min="5" max="5" width="12.125" style="1" customWidth="1"/>
    <col min="6" max="6" width="4.5" style="1" bestFit="1" customWidth="1"/>
    <col min="7" max="7" width="14.125" style="1" customWidth="1"/>
    <col min="8" max="8" width="11.625" style="1" bestFit="1" customWidth="1"/>
    <col min="9" max="9" width="5.25" style="1" bestFit="1" customWidth="1"/>
    <col min="10" max="10" width="9" style="1"/>
    <col min="11" max="11" width="3.375" style="1" bestFit="1" customWidth="1"/>
    <col min="12" max="16384" width="9" style="1"/>
  </cols>
  <sheetData>
    <row r="1" spans="1:20" ht="20.25" customHeight="1" x14ac:dyDescent="0.1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</row>
    <row r="2" spans="1:20" ht="24" x14ac:dyDescent="0.15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N2" t="s">
        <v>35</v>
      </c>
      <c r="O2" t="s">
        <v>36</v>
      </c>
      <c r="P2"/>
      <c r="Q2" s="21"/>
      <c r="R2"/>
      <c r="S2" t="s">
        <v>34</v>
      </c>
      <c r="T2"/>
    </row>
    <row r="3" spans="1:20" ht="20.25" customHeight="1" x14ac:dyDescent="0.15">
      <c r="A3" s="81" t="s">
        <v>65</v>
      </c>
      <c r="B3" s="81"/>
      <c r="C3" s="81"/>
      <c r="D3" s="81"/>
      <c r="E3" s="81"/>
      <c r="F3" s="81"/>
      <c r="G3" s="81"/>
      <c r="H3" s="81"/>
      <c r="I3" s="81"/>
      <c r="J3" s="1" t="s">
        <v>0</v>
      </c>
      <c r="N3">
        <v>0</v>
      </c>
      <c r="O3" t="s">
        <v>37</v>
      </c>
      <c r="P3"/>
      <c r="Q3"/>
      <c r="R3"/>
      <c r="S3"/>
      <c r="T3"/>
    </row>
    <row r="4" spans="1:20" ht="8.25" customHeight="1" x14ac:dyDescent="0.15">
      <c r="N4">
        <v>6</v>
      </c>
      <c r="O4">
        <v>1</v>
      </c>
      <c r="P4"/>
      <c r="Q4"/>
      <c r="R4"/>
      <c r="S4"/>
      <c r="T4"/>
    </row>
    <row r="5" spans="1:20" s="4" customFormat="1" x14ac:dyDescent="0.15">
      <c r="A5" s="66" t="s">
        <v>1</v>
      </c>
      <c r="B5" s="85"/>
      <c r="C5" s="85"/>
      <c r="D5" s="85"/>
      <c r="E5" s="85"/>
      <c r="F5" s="85"/>
      <c r="G5" s="67"/>
      <c r="H5" s="66" t="s">
        <v>31</v>
      </c>
      <c r="I5" s="67"/>
      <c r="J5" s="66" t="s">
        <v>13</v>
      </c>
      <c r="K5" s="67"/>
      <c r="N5">
        <v>7</v>
      </c>
      <c r="O5">
        <v>2</v>
      </c>
      <c r="P5"/>
      <c r="Q5"/>
      <c r="R5"/>
      <c r="S5" t="s">
        <v>32</v>
      </c>
      <c r="T5"/>
    </row>
    <row r="6" spans="1:20" ht="13.5" customHeight="1" x14ac:dyDescent="0.15">
      <c r="A6" s="82"/>
      <c r="B6" s="83"/>
      <c r="C6" s="83"/>
      <c r="D6" s="83"/>
      <c r="E6" s="83"/>
      <c r="F6" s="83"/>
      <c r="G6" s="84"/>
      <c r="H6" s="82"/>
      <c r="I6" s="84"/>
      <c r="J6" s="64"/>
      <c r="K6" s="100"/>
      <c r="N6">
        <v>8</v>
      </c>
      <c r="O6">
        <v>3</v>
      </c>
      <c r="P6"/>
      <c r="Q6"/>
      <c r="R6"/>
      <c r="S6" t="s">
        <v>33</v>
      </c>
      <c r="T6"/>
    </row>
    <row r="7" spans="1:20" x14ac:dyDescent="0.15">
      <c r="A7" s="72" t="s">
        <v>2</v>
      </c>
      <c r="B7" s="72"/>
      <c r="C7" s="72"/>
      <c r="D7" s="72"/>
      <c r="E7" s="5" t="s">
        <v>16</v>
      </c>
      <c r="F7" s="72" t="s">
        <v>2</v>
      </c>
      <c r="G7" s="72"/>
      <c r="H7" s="72"/>
      <c r="I7" s="72"/>
      <c r="J7" s="66" t="s">
        <v>16</v>
      </c>
      <c r="K7" s="67"/>
      <c r="N7">
        <v>9</v>
      </c>
      <c r="O7">
        <v>4</v>
      </c>
      <c r="P7"/>
      <c r="Q7"/>
      <c r="R7"/>
      <c r="S7"/>
      <c r="T7"/>
    </row>
    <row r="8" spans="1:20" x14ac:dyDescent="0.15">
      <c r="A8" s="75"/>
      <c r="B8" s="75"/>
      <c r="C8" s="75"/>
      <c r="D8" s="75"/>
      <c r="E8" s="54"/>
      <c r="F8" s="75"/>
      <c r="G8" s="75"/>
      <c r="H8" s="75"/>
      <c r="I8" s="75"/>
      <c r="J8" s="64"/>
      <c r="K8" s="100"/>
      <c r="N8">
        <v>10</v>
      </c>
      <c r="O8">
        <v>5</v>
      </c>
      <c r="P8"/>
      <c r="Q8"/>
      <c r="R8"/>
      <c r="S8"/>
      <c r="T8"/>
    </row>
    <row r="9" spans="1:20" x14ac:dyDescent="0.15">
      <c r="A9" s="75"/>
      <c r="B9" s="75"/>
      <c r="C9" s="75"/>
      <c r="D9" s="75"/>
      <c r="E9" s="54"/>
      <c r="F9" s="75"/>
      <c r="G9" s="75"/>
      <c r="H9" s="75"/>
      <c r="I9" s="75"/>
      <c r="J9" s="64"/>
      <c r="K9" s="100"/>
      <c r="N9">
        <v>11</v>
      </c>
      <c r="O9">
        <v>6</v>
      </c>
      <c r="P9"/>
      <c r="Q9"/>
      <c r="R9"/>
      <c r="S9"/>
      <c r="T9"/>
    </row>
    <row r="10" spans="1:20" x14ac:dyDescent="0.15">
      <c r="A10" s="75"/>
      <c r="B10" s="75"/>
      <c r="C10" s="75"/>
      <c r="D10" s="75"/>
      <c r="E10" s="54"/>
      <c r="F10" s="75"/>
      <c r="G10" s="75"/>
      <c r="H10" s="75"/>
      <c r="I10" s="75"/>
      <c r="J10" s="64"/>
      <c r="K10" s="100"/>
      <c r="N10">
        <v>12</v>
      </c>
      <c r="O10" t="s">
        <v>38</v>
      </c>
      <c r="P10"/>
      <c r="Q10"/>
      <c r="R10"/>
      <c r="S10"/>
      <c r="T10"/>
    </row>
    <row r="11" spans="1:20" ht="13.5" customHeight="1" x14ac:dyDescent="0.15">
      <c r="A11" s="75"/>
      <c r="B11" s="75"/>
      <c r="C11" s="75"/>
      <c r="D11" s="75"/>
      <c r="E11" s="54"/>
      <c r="F11" s="75"/>
      <c r="G11" s="75"/>
      <c r="H11" s="75"/>
      <c r="I11" s="75"/>
      <c r="J11" s="64"/>
      <c r="K11" s="100"/>
      <c r="N11">
        <v>13</v>
      </c>
      <c r="O11" t="s">
        <v>39</v>
      </c>
      <c r="P11"/>
      <c r="Q11"/>
      <c r="R11"/>
      <c r="S11" s="36"/>
      <c r="T11"/>
    </row>
    <row r="12" spans="1:20" x14ac:dyDescent="0.15">
      <c r="A12" s="49"/>
      <c r="E12" s="4"/>
      <c r="J12" s="4"/>
      <c r="K12" s="50"/>
      <c r="N12">
        <v>14</v>
      </c>
      <c r="O12" t="s">
        <v>40</v>
      </c>
      <c r="P12"/>
      <c r="Q12"/>
      <c r="R12"/>
      <c r="S12" s="36"/>
      <c r="T12"/>
    </row>
    <row r="13" spans="1:20" ht="15" customHeight="1" x14ac:dyDescent="0.15">
      <c r="A13" s="72" t="s">
        <v>17</v>
      </c>
      <c r="B13" s="72"/>
      <c r="C13" s="72"/>
      <c r="D13" s="72"/>
      <c r="E13" s="5" t="s">
        <v>16</v>
      </c>
      <c r="F13" s="72" t="s">
        <v>17</v>
      </c>
      <c r="G13" s="72"/>
      <c r="H13" s="72"/>
      <c r="I13" s="72"/>
      <c r="J13" s="66" t="s">
        <v>16</v>
      </c>
      <c r="K13" s="67"/>
      <c r="N13">
        <v>15</v>
      </c>
      <c r="O13" t="s">
        <v>41</v>
      </c>
      <c r="P13"/>
      <c r="Q13"/>
      <c r="R13"/>
      <c r="S13" s="36"/>
      <c r="T13"/>
    </row>
    <row r="14" spans="1:20" ht="15" customHeight="1" x14ac:dyDescent="0.15">
      <c r="A14" s="75"/>
      <c r="B14" s="75"/>
      <c r="C14" s="75"/>
      <c r="D14" s="75"/>
      <c r="E14" s="54"/>
      <c r="F14" s="75"/>
      <c r="G14" s="75"/>
      <c r="H14" s="75"/>
      <c r="I14" s="75"/>
      <c r="J14" s="64"/>
      <c r="K14" s="100"/>
      <c r="N14">
        <v>16</v>
      </c>
      <c r="O14" t="s">
        <v>42</v>
      </c>
      <c r="P14"/>
      <c r="Q14"/>
      <c r="R14"/>
      <c r="S14" s="36"/>
      <c r="T14"/>
    </row>
    <row r="15" spans="1:20" ht="15" customHeight="1" x14ac:dyDescent="0.15">
      <c r="A15" s="75"/>
      <c r="B15" s="75"/>
      <c r="C15" s="75"/>
      <c r="D15" s="75"/>
      <c r="E15" s="54"/>
      <c r="F15" s="75"/>
      <c r="G15" s="75"/>
      <c r="H15" s="75"/>
      <c r="I15" s="75"/>
      <c r="J15" s="64"/>
      <c r="K15" s="100"/>
      <c r="N15">
        <v>17</v>
      </c>
      <c r="O15" t="s">
        <v>43</v>
      </c>
      <c r="P15"/>
      <c r="Q15"/>
      <c r="R15"/>
      <c r="S15" s="36"/>
      <c r="T15"/>
    </row>
    <row r="16" spans="1:20" x14ac:dyDescent="0.15">
      <c r="A16" s="75"/>
      <c r="B16" s="75"/>
      <c r="C16" s="75"/>
      <c r="D16" s="75"/>
      <c r="E16" s="54"/>
      <c r="F16" s="75"/>
      <c r="G16" s="75"/>
      <c r="H16" s="75"/>
      <c r="I16" s="75"/>
      <c r="J16" s="64"/>
      <c r="K16" s="100"/>
      <c r="N16">
        <v>18</v>
      </c>
      <c r="O16" t="s">
        <v>44</v>
      </c>
      <c r="P16"/>
      <c r="Q16"/>
      <c r="R16"/>
      <c r="S16" s="35"/>
      <c r="T16"/>
    </row>
    <row r="17" spans="1:20" x14ac:dyDescent="0.15">
      <c r="A17" s="75"/>
      <c r="B17" s="75"/>
      <c r="C17" s="75"/>
      <c r="D17" s="75"/>
      <c r="E17" s="54"/>
      <c r="F17" s="75"/>
      <c r="G17" s="75"/>
      <c r="H17" s="75"/>
      <c r="I17" s="75"/>
      <c r="J17" s="64"/>
      <c r="K17" s="100"/>
      <c r="N17">
        <v>19</v>
      </c>
      <c r="O17" t="s">
        <v>45</v>
      </c>
      <c r="P17"/>
      <c r="Q17"/>
      <c r="R17"/>
      <c r="S17"/>
      <c r="T17"/>
    </row>
    <row r="18" spans="1:20" ht="15" customHeight="1" thickBot="1" x14ac:dyDescent="0.2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N18">
        <v>20</v>
      </c>
      <c r="O18" t="s">
        <v>46</v>
      </c>
      <c r="P18"/>
      <c r="Q18"/>
      <c r="R18"/>
      <c r="S18"/>
      <c r="T18"/>
    </row>
    <row r="19" spans="1:20" ht="15" customHeight="1" x14ac:dyDescent="0.15">
      <c r="A19" s="6"/>
      <c r="B19" s="9" t="s">
        <v>8</v>
      </c>
      <c r="C19" s="7" t="s">
        <v>18</v>
      </c>
      <c r="D19" s="7"/>
      <c r="E19" s="22">
        <f ca="1">DATE(YEAR(TODAY())-(MONTH(TODAY())&lt;=3)*1,4,1)</f>
        <v>45748</v>
      </c>
      <c r="F19" s="6"/>
      <c r="G19" s="9" t="s">
        <v>9</v>
      </c>
      <c r="H19" s="7" t="s">
        <v>19</v>
      </c>
      <c r="I19" s="7"/>
      <c r="J19" s="76"/>
      <c r="K19" s="77"/>
      <c r="N19">
        <v>21</v>
      </c>
      <c r="O19" t="s">
        <v>47</v>
      </c>
      <c r="P19"/>
      <c r="Q19"/>
      <c r="R19"/>
      <c r="S19" s="51" t="s">
        <v>60</v>
      </c>
      <c r="T19"/>
    </row>
    <row r="20" spans="1:20" ht="15" customHeight="1" x14ac:dyDescent="0.15">
      <c r="A20" s="10" t="s">
        <v>3</v>
      </c>
      <c r="B20" s="3" t="s">
        <v>4</v>
      </c>
      <c r="C20" s="3" t="s">
        <v>5</v>
      </c>
      <c r="D20" s="3" t="s">
        <v>6</v>
      </c>
      <c r="E20" s="11" t="s">
        <v>7</v>
      </c>
      <c r="F20" s="10" t="s">
        <v>3</v>
      </c>
      <c r="G20" s="3" t="s">
        <v>4</v>
      </c>
      <c r="H20" s="3" t="s">
        <v>5</v>
      </c>
      <c r="I20" s="3" t="s">
        <v>6</v>
      </c>
      <c r="J20" s="68" t="s">
        <v>7</v>
      </c>
      <c r="K20" s="71"/>
      <c r="N20">
        <v>22</v>
      </c>
      <c r="O20" t="str">
        <f>""</f>
        <v/>
      </c>
      <c r="P20"/>
      <c r="Q20"/>
      <c r="R20"/>
      <c r="S20" s="51" t="s">
        <v>59</v>
      </c>
      <c r="T20"/>
    </row>
    <row r="21" spans="1:20" ht="15" customHeight="1" x14ac:dyDescent="0.15">
      <c r="A21" s="8" t="s">
        <v>12</v>
      </c>
      <c r="B21" s="2" t="s">
        <v>20</v>
      </c>
      <c r="C21" s="52">
        <v>41399</v>
      </c>
      <c r="D21" s="19">
        <v>6</v>
      </c>
      <c r="E21" s="18" t="s">
        <v>22</v>
      </c>
      <c r="F21" s="8" t="s">
        <v>12</v>
      </c>
      <c r="G21" s="2" t="s">
        <v>21</v>
      </c>
      <c r="H21" s="20">
        <v>42653</v>
      </c>
      <c r="I21" s="19">
        <v>3</v>
      </c>
      <c r="J21" s="78" t="s">
        <v>23</v>
      </c>
      <c r="K21" s="79"/>
      <c r="N21"/>
      <c r="O21"/>
      <c r="P21"/>
      <c r="Q21"/>
      <c r="R21"/>
      <c r="S21" s="51" t="s">
        <v>58</v>
      </c>
      <c r="T21"/>
    </row>
    <row r="22" spans="1:20" ht="15" customHeight="1" x14ac:dyDescent="0.15">
      <c r="A22" s="69"/>
      <c r="B22" s="70"/>
      <c r="C22" s="70"/>
      <c r="D22" s="70"/>
      <c r="E22" s="71"/>
      <c r="F22" s="31"/>
      <c r="G22" s="30"/>
      <c r="H22" s="30"/>
      <c r="I22" s="30"/>
      <c r="J22" s="30"/>
      <c r="K22" s="32"/>
      <c r="N22"/>
      <c r="O22"/>
      <c r="P22"/>
      <c r="Q22"/>
      <c r="R22"/>
      <c r="S22" s="51" t="s">
        <v>57</v>
      </c>
      <c r="T22"/>
    </row>
    <row r="23" spans="1:20" ht="15" customHeight="1" x14ac:dyDescent="0.15">
      <c r="A23" s="10">
        <v>1</v>
      </c>
      <c r="B23" s="55"/>
      <c r="C23" s="53"/>
      <c r="D23" s="3" t="str">
        <f t="shared" ref="D23:D51" ca="1" si="0">VLOOKUP(DATEDIF(C23,$E$19,"Y"),$N$3:$O$20,2,TRUE)</f>
        <v/>
      </c>
      <c r="E23" s="43"/>
      <c r="F23" s="10">
        <v>1</v>
      </c>
      <c r="G23" s="55"/>
      <c r="H23" s="53"/>
      <c r="I23" s="3" t="str">
        <f ca="1">VLOOKUP(DATEDIF(H23,$E$19,"Y"),$N$3:$O$20,2,TRUE)</f>
        <v/>
      </c>
      <c r="J23" s="64"/>
      <c r="K23" s="65"/>
      <c r="N23"/>
      <c r="O23"/>
      <c r="P23"/>
      <c r="Q23"/>
      <c r="R23"/>
      <c r="S23" s="51" t="s">
        <v>61</v>
      </c>
      <c r="T23"/>
    </row>
    <row r="24" spans="1:20" ht="15" customHeight="1" x14ac:dyDescent="0.15">
      <c r="A24" s="10">
        <v>2</v>
      </c>
      <c r="B24" s="55"/>
      <c r="C24" s="53"/>
      <c r="D24" s="3" t="str">
        <f t="shared" ca="1" si="0"/>
        <v/>
      </c>
      <c r="E24" s="43"/>
      <c r="F24" s="10">
        <v>2</v>
      </c>
      <c r="G24" s="55"/>
      <c r="H24" s="53"/>
      <c r="I24" s="3" t="str">
        <f ca="1">VLOOKUP(DATEDIF(H24,$E$19,"Y"),$N$3:$O$20,2,TRUE)</f>
        <v/>
      </c>
      <c r="J24" s="64"/>
      <c r="K24" s="65"/>
      <c r="N24"/>
      <c r="O24"/>
      <c r="P24"/>
      <c r="Q24"/>
      <c r="R24"/>
      <c r="S24" s="51" t="s">
        <v>62</v>
      </c>
      <c r="T24"/>
    </row>
    <row r="25" spans="1:20" ht="15" customHeight="1" x14ac:dyDescent="0.15">
      <c r="A25" s="10">
        <v>3</v>
      </c>
      <c r="B25" s="55"/>
      <c r="C25" s="53"/>
      <c r="D25" s="3" t="str">
        <f t="shared" ca="1" si="0"/>
        <v/>
      </c>
      <c r="E25" s="43"/>
      <c r="F25" s="10">
        <v>3</v>
      </c>
      <c r="G25" s="55"/>
      <c r="H25" s="53"/>
      <c r="I25" s="3" t="str">
        <f ca="1">VLOOKUP(DATEDIF(H25,$E$19,"Y"),$N$3:$O$20,2,TRUE)</f>
        <v/>
      </c>
      <c r="J25" s="64"/>
      <c r="K25" s="65"/>
      <c r="N25"/>
      <c r="O25"/>
      <c r="P25"/>
      <c r="Q25"/>
      <c r="R25"/>
      <c r="S25" s="51" t="s">
        <v>63</v>
      </c>
      <c r="T25"/>
    </row>
    <row r="26" spans="1:20" ht="15" customHeight="1" x14ac:dyDescent="0.15">
      <c r="A26" s="10">
        <v>4</v>
      </c>
      <c r="B26" s="55"/>
      <c r="C26" s="53"/>
      <c r="D26" s="3" t="str">
        <f t="shared" ca="1" si="0"/>
        <v/>
      </c>
      <c r="E26" s="43"/>
      <c r="F26" s="10">
        <v>4</v>
      </c>
      <c r="G26" s="55"/>
      <c r="H26" s="53"/>
      <c r="I26" s="3" t="str">
        <f ca="1">VLOOKUP(DATEDIF(H26,$E$19,"Y"),$N$3:$O$20,2,TRUE)</f>
        <v/>
      </c>
      <c r="J26" s="64"/>
      <c r="K26" s="65"/>
      <c r="N26"/>
      <c r="O26"/>
      <c r="P26"/>
      <c r="Q26"/>
      <c r="R26"/>
      <c r="S26"/>
      <c r="T26"/>
    </row>
    <row r="27" spans="1:20" ht="15" customHeight="1" x14ac:dyDescent="0.15">
      <c r="A27" s="10">
        <v>5</v>
      </c>
      <c r="B27" s="55"/>
      <c r="C27" s="53"/>
      <c r="D27" s="3" t="str">
        <f t="shared" ca="1" si="0"/>
        <v/>
      </c>
      <c r="E27" s="43"/>
      <c r="F27" s="10">
        <v>5</v>
      </c>
      <c r="G27" s="55"/>
      <c r="H27" s="53"/>
      <c r="I27" s="3" t="str">
        <f ca="1">VLOOKUP(DATEDIF(H27,$E$19,"Y"),$N$3:$O$20,2,TRUE)</f>
        <v/>
      </c>
      <c r="J27" s="64"/>
      <c r="K27" s="65"/>
    </row>
    <row r="28" spans="1:20" ht="15" customHeight="1" x14ac:dyDescent="0.15">
      <c r="A28" s="10">
        <v>6</v>
      </c>
      <c r="B28" s="55"/>
      <c r="C28" s="53"/>
      <c r="D28" s="3" t="str">
        <f t="shared" ca="1" si="0"/>
        <v/>
      </c>
      <c r="E28" s="43"/>
      <c r="F28" s="10">
        <v>6</v>
      </c>
      <c r="G28" s="55"/>
      <c r="H28" s="53"/>
      <c r="I28" s="3" t="str">
        <f ca="1">VLOOKUP(DATEDIF(H28,$E$19,"Y"),$N$3:$O$20,2,TRUE)</f>
        <v/>
      </c>
      <c r="J28" s="64"/>
      <c r="K28" s="65"/>
    </row>
    <row r="29" spans="1:20" ht="15" customHeight="1" x14ac:dyDescent="0.15">
      <c r="A29" s="10">
        <v>7</v>
      </c>
      <c r="B29" s="55"/>
      <c r="C29" s="53"/>
      <c r="D29" s="3" t="str">
        <f t="shared" ca="1" si="0"/>
        <v/>
      </c>
      <c r="E29" s="43"/>
      <c r="F29" s="10">
        <v>7</v>
      </c>
      <c r="G29" s="55"/>
      <c r="H29" s="53"/>
      <c r="I29" s="3" t="str">
        <f ca="1">VLOOKUP(DATEDIF(H29,$E$19,"Y"),$N$3:$O$20,2,TRUE)</f>
        <v/>
      </c>
      <c r="J29" s="64"/>
      <c r="K29" s="65"/>
    </row>
    <row r="30" spans="1:20" ht="15" customHeight="1" x14ac:dyDescent="0.15">
      <c r="A30" s="10">
        <v>8</v>
      </c>
      <c r="B30" s="55"/>
      <c r="C30" s="53"/>
      <c r="D30" s="3" t="str">
        <f t="shared" ca="1" si="0"/>
        <v/>
      </c>
      <c r="E30" s="43"/>
      <c r="F30" s="10">
        <v>8</v>
      </c>
      <c r="G30" s="55"/>
      <c r="H30" s="53"/>
      <c r="I30" s="3" t="str">
        <f ca="1">VLOOKUP(DATEDIF(H30,$E$19,"Y"),$N$3:$O$20,2,TRUE)</f>
        <v/>
      </c>
      <c r="J30" s="64"/>
      <c r="K30" s="65"/>
    </row>
    <row r="31" spans="1:20" ht="15" customHeight="1" x14ac:dyDescent="0.15">
      <c r="A31" s="10">
        <v>9</v>
      </c>
      <c r="B31" s="55"/>
      <c r="C31" s="53"/>
      <c r="D31" s="3" t="str">
        <f t="shared" ca="1" si="0"/>
        <v/>
      </c>
      <c r="E31" s="43"/>
      <c r="F31" s="10">
        <v>9</v>
      </c>
      <c r="G31" s="55"/>
      <c r="H31" s="53"/>
      <c r="I31" s="3" t="str">
        <f ca="1">VLOOKUP(DATEDIF(H31,$E$19,"Y"),$N$3:$O$20,2,TRUE)</f>
        <v/>
      </c>
      <c r="J31" s="64"/>
      <c r="K31" s="65"/>
    </row>
    <row r="32" spans="1:20" ht="15" customHeight="1" x14ac:dyDescent="0.15">
      <c r="A32" s="10">
        <v>10</v>
      </c>
      <c r="B32" s="55"/>
      <c r="C32" s="53"/>
      <c r="D32" s="3" t="str">
        <f t="shared" ca="1" si="0"/>
        <v/>
      </c>
      <c r="E32" s="43"/>
      <c r="F32" s="10">
        <v>10</v>
      </c>
      <c r="G32" s="55"/>
      <c r="H32" s="53"/>
      <c r="I32" s="3" t="str">
        <f ca="1">VLOOKUP(DATEDIF(H32,$E$19,"Y"),$N$3:$O$20,2,TRUE)</f>
        <v/>
      </c>
      <c r="J32" s="64"/>
      <c r="K32" s="65"/>
    </row>
    <row r="33" spans="1:11" ht="15" customHeight="1" x14ac:dyDescent="0.15">
      <c r="A33" s="10">
        <v>11</v>
      </c>
      <c r="B33" s="55"/>
      <c r="C33" s="53"/>
      <c r="D33" s="3" t="str">
        <f t="shared" ca="1" si="0"/>
        <v/>
      </c>
      <c r="E33" s="43"/>
      <c r="F33" s="10">
        <v>11</v>
      </c>
      <c r="G33" s="55"/>
      <c r="H33" s="53"/>
      <c r="I33" s="3" t="str">
        <f ca="1">VLOOKUP(DATEDIF(H33,$E$19,"Y"),$N$3:$O$20,2,TRUE)</f>
        <v/>
      </c>
      <c r="J33" s="64"/>
      <c r="K33" s="65"/>
    </row>
    <row r="34" spans="1:11" ht="15" customHeight="1" x14ac:dyDescent="0.15">
      <c r="A34" s="10">
        <v>12</v>
      </c>
      <c r="B34" s="55"/>
      <c r="C34" s="53"/>
      <c r="D34" s="3" t="str">
        <f t="shared" ca="1" si="0"/>
        <v/>
      </c>
      <c r="E34" s="43"/>
      <c r="F34" s="10">
        <v>12</v>
      </c>
      <c r="G34" s="55"/>
      <c r="H34" s="53"/>
      <c r="I34" s="3" t="str">
        <f ca="1">VLOOKUP(DATEDIF(H34,$E$19,"Y"),$N$3:$O$20,2,TRUE)</f>
        <v/>
      </c>
      <c r="J34" s="64"/>
      <c r="K34" s="65"/>
    </row>
    <row r="35" spans="1:11" ht="15" customHeight="1" x14ac:dyDescent="0.15">
      <c r="A35" s="10">
        <v>13</v>
      </c>
      <c r="B35" s="55"/>
      <c r="C35" s="53"/>
      <c r="D35" s="3" t="str">
        <f t="shared" ca="1" si="0"/>
        <v/>
      </c>
      <c r="E35" s="43"/>
      <c r="F35" s="10">
        <v>13</v>
      </c>
      <c r="G35" s="55"/>
      <c r="H35" s="53"/>
      <c r="I35" s="3" t="str">
        <f ca="1">VLOOKUP(DATEDIF(H35,$E$19,"Y"),$N$3:$O$20,2,TRUE)</f>
        <v/>
      </c>
      <c r="J35" s="64"/>
      <c r="K35" s="65"/>
    </row>
    <row r="36" spans="1:11" ht="15" customHeight="1" x14ac:dyDescent="0.15">
      <c r="A36" s="10">
        <v>14</v>
      </c>
      <c r="B36" s="55"/>
      <c r="C36" s="53"/>
      <c r="D36" s="3" t="str">
        <f t="shared" ca="1" si="0"/>
        <v/>
      </c>
      <c r="E36" s="43"/>
      <c r="F36" s="10">
        <v>14</v>
      </c>
      <c r="G36" s="55"/>
      <c r="H36" s="53"/>
      <c r="I36" s="3" t="str">
        <f ca="1">VLOOKUP(DATEDIF(H36,$E$19,"Y"),$N$3:$O$20,2,TRUE)</f>
        <v/>
      </c>
      <c r="J36" s="64"/>
      <c r="K36" s="65"/>
    </row>
    <row r="37" spans="1:11" ht="15" customHeight="1" x14ac:dyDescent="0.15">
      <c r="A37" s="10">
        <v>15</v>
      </c>
      <c r="B37" s="55"/>
      <c r="C37" s="53"/>
      <c r="D37" s="3" t="str">
        <f t="shared" ca="1" si="0"/>
        <v/>
      </c>
      <c r="E37" s="43"/>
      <c r="F37" s="10">
        <v>15</v>
      </c>
      <c r="G37" s="55"/>
      <c r="H37" s="53"/>
      <c r="I37" s="3" t="str">
        <f ca="1">VLOOKUP(DATEDIF(H37,$E$19,"Y"),$N$3:$O$20,2,TRUE)</f>
        <v/>
      </c>
      <c r="J37" s="64"/>
      <c r="K37" s="65"/>
    </row>
    <row r="38" spans="1:11" ht="15" customHeight="1" x14ac:dyDescent="0.15">
      <c r="A38" s="10">
        <v>16</v>
      </c>
      <c r="B38" s="55"/>
      <c r="C38" s="53"/>
      <c r="D38" s="3" t="str">
        <f t="shared" ca="1" si="0"/>
        <v/>
      </c>
      <c r="E38" s="43"/>
      <c r="F38" s="10">
        <v>16</v>
      </c>
      <c r="G38" s="55"/>
      <c r="H38" s="53"/>
      <c r="I38" s="3" t="str">
        <f ca="1">VLOOKUP(DATEDIF(H38,$E$19,"Y"),$N$3:$O$20,2,TRUE)</f>
        <v/>
      </c>
      <c r="J38" s="64"/>
      <c r="K38" s="65"/>
    </row>
    <row r="39" spans="1:11" ht="15" customHeight="1" x14ac:dyDescent="0.15">
      <c r="A39" s="10">
        <v>17</v>
      </c>
      <c r="B39" s="55"/>
      <c r="C39" s="53"/>
      <c r="D39" s="3" t="str">
        <f t="shared" ca="1" si="0"/>
        <v/>
      </c>
      <c r="E39" s="43"/>
      <c r="F39" s="10">
        <v>17</v>
      </c>
      <c r="G39" s="55"/>
      <c r="H39" s="53"/>
      <c r="I39" s="3" t="str">
        <f ca="1">VLOOKUP(DATEDIF(H39,$E$19,"Y"),$N$3:$O$20,2,TRUE)</f>
        <v/>
      </c>
      <c r="J39" s="64"/>
      <c r="K39" s="65"/>
    </row>
    <row r="40" spans="1:11" ht="15" customHeight="1" x14ac:dyDescent="0.15">
      <c r="A40" s="10">
        <v>18</v>
      </c>
      <c r="B40" s="55"/>
      <c r="C40" s="53"/>
      <c r="D40" s="3" t="str">
        <f t="shared" ca="1" si="0"/>
        <v/>
      </c>
      <c r="E40" s="43"/>
      <c r="F40" s="10">
        <v>18</v>
      </c>
      <c r="G40" s="55"/>
      <c r="H40" s="53"/>
      <c r="I40" s="3" t="str">
        <f ca="1">VLOOKUP(DATEDIF(H40,$E$19,"Y"),$N$3:$O$20,2,TRUE)</f>
        <v/>
      </c>
      <c r="J40" s="64"/>
      <c r="K40" s="65"/>
    </row>
    <row r="41" spans="1:11" ht="15" customHeight="1" x14ac:dyDescent="0.15">
      <c r="A41" s="10">
        <v>19</v>
      </c>
      <c r="B41" s="55"/>
      <c r="C41" s="53"/>
      <c r="D41" s="3" t="str">
        <f t="shared" ca="1" si="0"/>
        <v/>
      </c>
      <c r="E41" s="43"/>
      <c r="F41" s="10">
        <v>19</v>
      </c>
      <c r="G41" s="55"/>
      <c r="H41" s="53"/>
      <c r="I41" s="3" t="str">
        <f ca="1">VLOOKUP(DATEDIF(H41,$E$19,"Y"),$N$3:$O$20,2,TRUE)</f>
        <v/>
      </c>
      <c r="J41" s="64"/>
      <c r="K41" s="65"/>
    </row>
    <row r="42" spans="1:11" ht="15" customHeight="1" x14ac:dyDescent="0.15">
      <c r="A42" s="10">
        <v>20</v>
      </c>
      <c r="B42" s="55"/>
      <c r="C42" s="53"/>
      <c r="D42" s="3" t="str">
        <f t="shared" ca="1" si="0"/>
        <v/>
      </c>
      <c r="E42" s="43"/>
      <c r="F42" s="10">
        <v>20</v>
      </c>
      <c r="G42" s="55"/>
      <c r="H42" s="53"/>
      <c r="I42" s="3" t="str">
        <f ca="1">VLOOKUP(DATEDIF(H42,$E$19,"Y"),$N$3:$O$20,2,TRUE)</f>
        <v/>
      </c>
      <c r="J42" s="64"/>
      <c r="K42" s="65"/>
    </row>
    <row r="43" spans="1:11" ht="15" customHeight="1" x14ac:dyDescent="0.15">
      <c r="A43" s="10">
        <v>21</v>
      </c>
      <c r="B43" s="55"/>
      <c r="C43" s="53"/>
      <c r="D43" s="3" t="str">
        <f t="shared" ca="1" si="0"/>
        <v/>
      </c>
      <c r="E43" s="43"/>
      <c r="F43" s="10">
        <v>21</v>
      </c>
      <c r="G43" s="55"/>
      <c r="H43" s="53"/>
      <c r="I43" s="3" t="str">
        <f ca="1">VLOOKUP(DATEDIF(H43,$E$19,"Y"),$N$3:$O$20,2,TRUE)</f>
        <v/>
      </c>
      <c r="J43" s="64"/>
      <c r="K43" s="65"/>
    </row>
    <row r="44" spans="1:11" ht="15" customHeight="1" x14ac:dyDescent="0.15">
      <c r="A44" s="10">
        <v>22</v>
      </c>
      <c r="B44" s="55"/>
      <c r="C44" s="53"/>
      <c r="D44" s="3" t="str">
        <f t="shared" ca="1" si="0"/>
        <v/>
      </c>
      <c r="E44" s="43"/>
      <c r="F44" s="10">
        <v>22</v>
      </c>
      <c r="G44" s="55"/>
      <c r="H44" s="53"/>
      <c r="I44" s="3" t="str">
        <f ca="1">VLOOKUP(DATEDIF(H44,$E$19,"Y"),$N$3:$O$20,2,TRUE)</f>
        <v/>
      </c>
      <c r="J44" s="64"/>
      <c r="K44" s="65"/>
    </row>
    <row r="45" spans="1:11" ht="15" customHeight="1" x14ac:dyDescent="0.15">
      <c r="A45" s="10">
        <v>23</v>
      </c>
      <c r="B45" s="55"/>
      <c r="C45" s="53"/>
      <c r="D45" s="3" t="str">
        <f t="shared" ca="1" si="0"/>
        <v/>
      </c>
      <c r="E45" s="43"/>
      <c r="F45" s="10">
        <v>23</v>
      </c>
      <c r="G45" s="55"/>
      <c r="H45" s="53"/>
      <c r="I45" s="3" t="str">
        <f ca="1">VLOOKUP(DATEDIF(H45,$E$19,"Y"),$N$3:$O$20,2,TRUE)</f>
        <v/>
      </c>
      <c r="J45" s="64"/>
      <c r="K45" s="65"/>
    </row>
    <row r="46" spans="1:11" ht="15" customHeight="1" x14ac:dyDescent="0.15">
      <c r="A46" s="10">
        <v>24</v>
      </c>
      <c r="B46" s="55"/>
      <c r="C46" s="53"/>
      <c r="D46" s="3" t="str">
        <f t="shared" ca="1" si="0"/>
        <v/>
      </c>
      <c r="E46" s="43"/>
      <c r="F46" s="10">
        <v>24</v>
      </c>
      <c r="G46" s="55"/>
      <c r="H46" s="53"/>
      <c r="I46" s="3" t="str">
        <f ca="1">VLOOKUP(DATEDIF(H46,$E$19,"Y"),$N$3:$O$20,2,TRUE)</f>
        <v/>
      </c>
      <c r="J46" s="64"/>
      <c r="K46" s="65"/>
    </row>
    <row r="47" spans="1:11" ht="15" customHeight="1" x14ac:dyDescent="0.15">
      <c r="A47" s="10">
        <v>25</v>
      </c>
      <c r="B47" s="55"/>
      <c r="C47" s="53"/>
      <c r="D47" s="3" t="str">
        <f t="shared" ca="1" si="0"/>
        <v/>
      </c>
      <c r="E47" s="43"/>
      <c r="F47" s="10">
        <v>25</v>
      </c>
      <c r="G47" s="55"/>
      <c r="H47" s="53"/>
      <c r="I47" s="3" t="str">
        <f ca="1">VLOOKUP(DATEDIF(H47,$E$19,"Y"),$N$3:$O$20,2,TRUE)</f>
        <v/>
      </c>
      <c r="J47" s="64"/>
      <c r="K47" s="65"/>
    </row>
    <row r="48" spans="1:11" ht="15" customHeight="1" x14ac:dyDescent="0.15">
      <c r="A48" s="10">
        <v>26</v>
      </c>
      <c r="B48" s="55"/>
      <c r="C48" s="53"/>
      <c r="D48" s="3" t="str">
        <f t="shared" ca="1" si="0"/>
        <v/>
      </c>
      <c r="E48" s="43"/>
      <c r="F48" s="10">
        <v>26</v>
      </c>
      <c r="G48" s="55"/>
      <c r="H48" s="53"/>
      <c r="I48" s="3" t="str">
        <f ca="1">VLOOKUP(DATEDIF(H48,$E$19,"Y"),$N$3:$O$20,2,TRUE)</f>
        <v/>
      </c>
      <c r="J48" s="64"/>
      <c r="K48" s="65"/>
    </row>
    <row r="49" spans="1:11" ht="15" customHeight="1" x14ac:dyDescent="0.15">
      <c r="A49" s="10">
        <v>27</v>
      </c>
      <c r="B49" s="55"/>
      <c r="C49" s="53"/>
      <c r="D49" s="3" t="str">
        <f t="shared" ca="1" si="0"/>
        <v/>
      </c>
      <c r="E49" s="43"/>
      <c r="F49" s="10">
        <v>27</v>
      </c>
      <c r="G49" s="55"/>
      <c r="H49" s="53"/>
      <c r="I49" s="3" t="str">
        <f ca="1">VLOOKUP(DATEDIF(H49,$E$19,"Y"),$N$3:$O$20,2,TRUE)</f>
        <v/>
      </c>
      <c r="J49" s="64"/>
      <c r="K49" s="65"/>
    </row>
    <row r="50" spans="1:11" ht="15" customHeight="1" x14ac:dyDescent="0.15">
      <c r="A50" s="10">
        <v>28</v>
      </c>
      <c r="B50" s="55"/>
      <c r="C50" s="53"/>
      <c r="D50" s="3" t="str">
        <f t="shared" ca="1" si="0"/>
        <v/>
      </c>
      <c r="E50" s="43"/>
      <c r="F50" s="10">
        <v>28</v>
      </c>
      <c r="G50" s="55"/>
      <c r="H50" s="53"/>
      <c r="I50" s="3" t="str">
        <f ca="1">VLOOKUP(DATEDIF(H50,$E$19,"Y"),$N$3:$O$20,2,TRUE)</f>
        <v/>
      </c>
      <c r="J50" s="64"/>
      <c r="K50" s="65"/>
    </row>
    <row r="51" spans="1:11" ht="15" customHeight="1" x14ac:dyDescent="0.15">
      <c r="A51" s="10">
        <v>29</v>
      </c>
      <c r="B51" s="55"/>
      <c r="C51" s="53"/>
      <c r="D51" s="3" t="str">
        <f t="shared" ca="1" si="0"/>
        <v/>
      </c>
      <c r="E51" s="43"/>
      <c r="F51" s="10">
        <v>29</v>
      </c>
      <c r="G51" s="55"/>
      <c r="H51" s="53"/>
      <c r="I51" s="3" t="str">
        <f ca="1">VLOOKUP(DATEDIF(H51,$E$19,"Y"),$N$3:$O$20,2,TRUE)</f>
        <v/>
      </c>
      <c r="J51" s="64"/>
      <c r="K51" s="65"/>
    </row>
    <row r="52" spans="1:11" ht="15" customHeight="1" x14ac:dyDescent="0.15">
      <c r="A52" s="12"/>
      <c r="B52" s="92" t="s">
        <v>24</v>
      </c>
      <c r="C52" s="93"/>
      <c r="D52" s="13">
        <f ca="1">COUNTIF(D23:D51,6)</f>
        <v>0</v>
      </c>
      <c r="E52" s="14" t="s">
        <v>27</v>
      </c>
      <c r="F52" s="12"/>
      <c r="G52" s="92" t="s">
        <v>28</v>
      </c>
      <c r="H52" s="93"/>
      <c r="I52" s="13">
        <f ca="1">COUNTIF(I23:I51,3)</f>
        <v>0</v>
      </c>
      <c r="J52" s="59" t="s">
        <v>27</v>
      </c>
      <c r="K52" s="60"/>
    </row>
    <row r="53" spans="1:11" ht="15" customHeight="1" x14ac:dyDescent="0.15">
      <c r="A53" s="12"/>
      <c r="B53" s="92" t="s">
        <v>25</v>
      </c>
      <c r="C53" s="93"/>
      <c r="D53" s="13">
        <f ca="1">COUNTIF(D23:D51,5)</f>
        <v>0</v>
      </c>
      <c r="E53" s="14" t="s">
        <v>27</v>
      </c>
      <c r="F53" s="12"/>
      <c r="G53" s="92" t="s">
        <v>29</v>
      </c>
      <c r="H53" s="93"/>
      <c r="I53" s="13">
        <f ca="1">COUNTIF(I23:I51,2)</f>
        <v>0</v>
      </c>
      <c r="J53" s="59" t="s">
        <v>27</v>
      </c>
      <c r="K53" s="60"/>
    </row>
    <row r="54" spans="1:11" ht="15" customHeight="1" thickBot="1" x14ac:dyDescent="0.2">
      <c r="A54" s="15"/>
      <c r="B54" s="94" t="s">
        <v>26</v>
      </c>
      <c r="C54" s="95"/>
      <c r="D54" s="16">
        <f ca="1">COUNTIF(D23:D51,4)</f>
        <v>0</v>
      </c>
      <c r="E54" s="17" t="s">
        <v>27</v>
      </c>
      <c r="F54" s="15"/>
      <c r="G54" s="94" t="s">
        <v>30</v>
      </c>
      <c r="H54" s="95"/>
      <c r="I54" s="16">
        <f ca="1">COUNTIF(I23:I51,1)</f>
        <v>0</v>
      </c>
      <c r="J54" s="61" t="s">
        <v>27</v>
      </c>
      <c r="K54" s="62"/>
    </row>
    <row r="55" spans="1:11" ht="15" customHeight="1" thickBot="1" x14ac:dyDescent="0.2">
      <c r="A55" s="37" t="s">
        <v>10</v>
      </c>
      <c r="B55" s="38">
        <f>COUNTA(B23:B51)</f>
        <v>0</v>
      </c>
      <c r="C55" s="39" t="s">
        <v>11</v>
      </c>
      <c r="D55" s="39"/>
      <c r="E55" s="40"/>
      <c r="F55" s="41" t="s">
        <v>10</v>
      </c>
      <c r="G55" s="38">
        <f>COUNTA(G23:G51)</f>
        <v>0</v>
      </c>
      <c r="H55" s="40" t="s">
        <v>11</v>
      </c>
      <c r="I55" s="41" t="s">
        <v>14</v>
      </c>
      <c r="J55" s="38">
        <f>+B55+G55</f>
        <v>0</v>
      </c>
      <c r="K55" s="42" t="s">
        <v>11</v>
      </c>
    </row>
    <row r="56" spans="1:11" ht="15" customHeight="1" thickBo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 ht="15" customHeight="1" x14ac:dyDescent="0.15">
      <c r="A57" s="89"/>
      <c r="B57" s="90"/>
      <c r="C57" s="90"/>
      <c r="D57" s="90"/>
      <c r="E57" s="90"/>
      <c r="F57" s="90"/>
      <c r="G57" s="91"/>
      <c r="H57" s="44" t="s">
        <v>53</v>
      </c>
      <c r="I57" s="44"/>
      <c r="J57" s="27" t="s">
        <v>27</v>
      </c>
      <c r="K57" s="24"/>
    </row>
    <row r="58" spans="1:11" ht="15" customHeight="1" x14ac:dyDescent="0.15">
      <c r="A58" s="96"/>
      <c r="B58" s="97"/>
      <c r="C58" s="97"/>
      <c r="D58" s="97"/>
      <c r="E58" s="97"/>
      <c r="F58" s="97"/>
      <c r="G58" s="98"/>
      <c r="H58" s="45" t="s">
        <v>53</v>
      </c>
      <c r="I58" s="45"/>
      <c r="J58" s="28" t="s">
        <v>27</v>
      </c>
      <c r="K58" s="25"/>
    </row>
    <row r="59" spans="1:11" ht="15" customHeight="1" x14ac:dyDescent="0.15">
      <c r="A59" s="96"/>
      <c r="B59" s="97"/>
      <c r="C59" s="97"/>
      <c r="D59" s="97"/>
      <c r="E59" s="97"/>
      <c r="F59" s="97"/>
      <c r="G59" s="98"/>
      <c r="H59" s="45" t="s">
        <v>53</v>
      </c>
      <c r="I59" s="45"/>
      <c r="J59" s="28" t="s">
        <v>27</v>
      </c>
      <c r="K59" s="25"/>
    </row>
    <row r="60" spans="1:11" ht="15" customHeight="1" thickBot="1" x14ac:dyDescent="0.2">
      <c r="A60" s="96"/>
      <c r="B60" s="97"/>
      <c r="C60" s="97"/>
      <c r="D60" s="97"/>
      <c r="E60" s="97"/>
      <c r="F60" s="97"/>
      <c r="G60" s="98"/>
      <c r="H60" s="46" t="s">
        <v>53</v>
      </c>
      <c r="I60" s="47"/>
      <c r="J60" s="23" t="s">
        <v>27</v>
      </c>
      <c r="K60" s="26"/>
    </row>
    <row r="61" spans="1:11" ht="15" customHeight="1" x14ac:dyDescent="0.15">
      <c r="A61" s="96"/>
      <c r="B61" s="97"/>
      <c r="C61" s="97"/>
      <c r="D61" s="97"/>
      <c r="E61" s="97"/>
      <c r="F61" s="97"/>
      <c r="G61" s="98"/>
      <c r="H61" s="48" t="s">
        <v>53</v>
      </c>
      <c r="I61" s="48"/>
      <c r="J61" s="33" t="s">
        <v>27</v>
      </c>
      <c r="K61" s="34"/>
    </row>
    <row r="62" spans="1:11" ht="14.25" thickBot="1" x14ac:dyDescent="0.2">
      <c r="A62" s="86"/>
      <c r="B62" s="87"/>
      <c r="C62" s="87"/>
      <c r="D62" s="87"/>
      <c r="E62" s="87"/>
      <c r="F62" s="87"/>
      <c r="G62" s="88"/>
      <c r="H62" s="46" t="s">
        <v>53</v>
      </c>
      <c r="I62" s="47"/>
      <c r="J62" s="23" t="s">
        <v>27</v>
      </c>
      <c r="K62" s="26"/>
    </row>
    <row r="63" spans="1:11" x14ac:dyDescent="0.15">
      <c r="B63" s="1" t="s">
        <v>15</v>
      </c>
    </row>
  </sheetData>
  <protectedRanges>
    <protectedRange sqref="J21:K49" name="範囲9"/>
    <protectedRange sqref="G21:H47 G48:G49 H48:H51" name="範囲8"/>
    <protectedRange sqref="E21:E49" name="範囲7"/>
    <protectedRange sqref="A3:I3" name="範囲1"/>
    <protectedRange sqref="A6:K6" name="範囲2"/>
    <protectedRange sqref="A8:K8 A9:D9 F9:I9 E9:E11 J9:K11" name="範囲3"/>
    <protectedRange sqref="A13:K14 J15:K17 E15:E17" name="範囲4"/>
    <protectedRange sqref="B21:B49" name="範囲5"/>
    <protectedRange sqref="C21:C51" name="範囲6"/>
  </protectedRanges>
  <mergeCells count="88">
    <mergeCell ref="A10:D10"/>
    <mergeCell ref="F10:I10"/>
    <mergeCell ref="J10:K10"/>
    <mergeCell ref="A16:D16"/>
    <mergeCell ref="F16:I16"/>
    <mergeCell ref="J16:K16"/>
    <mergeCell ref="A11:D11"/>
    <mergeCell ref="F11:I11"/>
    <mergeCell ref="J11:K11"/>
    <mergeCell ref="A62:G62"/>
    <mergeCell ref="A57:G57"/>
    <mergeCell ref="B52:C52"/>
    <mergeCell ref="B53:C53"/>
    <mergeCell ref="B54:C54"/>
    <mergeCell ref="G52:H52"/>
    <mergeCell ref="G53:H53"/>
    <mergeCell ref="G54:H54"/>
    <mergeCell ref="A58:G58"/>
    <mergeCell ref="A59:G59"/>
    <mergeCell ref="A60:G60"/>
    <mergeCell ref="A61:G61"/>
    <mergeCell ref="A1:J1"/>
    <mergeCell ref="A3:I3"/>
    <mergeCell ref="A14:D14"/>
    <mergeCell ref="F14:I14"/>
    <mergeCell ref="A6:G6"/>
    <mergeCell ref="H5:I5"/>
    <mergeCell ref="H6:I6"/>
    <mergeCell ref="F9:I9"/>
    <mergeCell ref="A5:G5"/>
    <mergeCell ref="J5:K5"/>
    <mergeCell ref="A8:D8"/>
    <mergeCell ref="A9:D9"/>
    <mergeCell ref="F8:I8"/>
    <mergeCell ref="A7:D7"/>
    <mergeCell ref="F7:I7"/>
    <mergeCell ref="J6:K6"/>
    <mergeCell ref="A22:E22"/>
    <mergeCell ref="J14:K14"/>
    <mergeCell ref="J15:K15"/>
    <mergeCell ref="J13:K13"/>
    <mergeCell ref="A13:D13"/>
    <mergeCell ref="F13:I13"/>
    <mergeCell ref="A18:K18"/>
    <mergeCell ref="A15:D15"/>
    <mergeCell ref="F15:I15"/>
    <mergeCell ref="J19:K19"/>
    <mergeCell ref="J20:K20"/>
    <mergeCell ref="J21:K21"/>
    <mergeCell ref="A17:D17"/>
    <mergeCell ref="F17:I17"/>
    <mergeCell ref="J17:K17"/>
    <mergeCell ref="J23:K23"/>
    <mergeCell ref="J24:K24"/>
    <mergeCell ref="J7:K7"/>
    <mergeCell ref="J8:K8"/>
    <mergeCell ref="J9:K9"/>
    <mergeCell ref="J29:K29"/>
    <mergeCell ref="J30:K30"/>
    <mergeCell ref="J31:K31"/>
    <mergeCell ref="J32:K32"/>
    <mergeCell ref="J25:K25"/>
    <mergeCell ref="J26:K26"/>
    <mergeCell ref="J27:K27"/>
    <mergeCell ref="J28:K28"/>
    <mergeCell ref="J44:K44"/>
    <mergeCell ref="J45:K45"/>
    <mergeCell ref="J46:K46"/>
    <mergeCell ref="J33:K33"/>
    <mergeCell ref="J34:K34"/>
    <mergeCell ref="J35:K35"/>
    <mergeCell ref="J36:K36"/>
    <mergeCell ref="J53:K53"/>
    <mergeCell ref="J54:K54"/>
    <mergeCell ref="A2:K2"/>
    <mergeCell ref="J51:K51"/>
    <mergeCell ref="J47:K47"/>
    <mergeCell ref="J48:K48"/>
    <mergeCell ref="J41:K41"/>
    <mergeCell ref="J42:K42"/>
    <mergeCell ref="J49:K49"/>
    <mergeCell ref="J37:K37"/>
    <mergeCell ref="J38:K38"/>
    <mergeCell ref="J39:K39"/>
    <mergeCell ref="J40:K40"/>
    <mergeCell ref="J52:K52"/>
    <mergeCell ref="J50:K50"/>
    <mergeCell ref="J43:K43"/>
  </mergeCells>
  <phoneticPr fontId="1"/>
  <dataValidations count="2">
    <dataValidation type="list" allowBlank="1" showInputMessage="1" showErrorMessage="1" sqref="J8:K11 E8:E11 J14:K17 E14:E17" xr:uid="{00000000-0002-0000-0000-000000000000}">
      <formula1>$S$19:$S$25</formula1>
    </dataValidation>
    <dataValidation type="list" allowBlank="1" showInputMessage="1" showErrorMessage="1" sqref="J6:K6" xr:uid="{00000000-0002-0000-0000-000001000000}">
      <formula1>$S$5:$S$6</formula1>
    </dataValidation>
  </dataValidations>
  <printOptions horizontalCentered="1" verticalCentered="1"/>
  <pageMargins left="0.39370078740157483" right="0.39370078740157483" top="0.19685039370078741" bottom="0.19685039370078741" header="0.15748031496062992" footer="0.51181102362204722"/>
  <pageSetup paperSize="9" scale="9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showGridLines="0" view="pageBreakPreview" topLeftCell="A34" zoomScaleNormal="100" workbookViewId="0">
      <selection activeCell="N52" sqref="N52"/>
    </sheetView>
  </sheetViews>
  <sheetFormatPr defaultRowHeight="13.5" x14ac:dyDescent="0.15"/>
  <cols>
    <col min="1" max="1" width="3.75" style="1" customWidth="1"/>
    <col min="2" max="2" width="14.125" style="1" customWidth="1"/>
    <col min="3" max="3" width="11.625" style="1" bestFit="1" customWidth="1"/>
    <col min="4" max="4" width="8.375" style="1" bestFit="1" customWidth="1"/>
    <col min="5" max="5" width="12.125" style="1" customWidth="1"/>
    <col min="6" max="6" width="4.5" style="1" bestFit="1" customWidth="1"/>
    <col min="7" max="7" width="14.125" style="1" customWidth="1"/>
    <col min="8" max="8" width="11.625" style="1" bestFit="1" customWidth="1"/>
    <col min="9" max="9" width="5.25" style="1" bestFit="1" customWidth="1"/>
    <col min="10" max="10" width="9" style="1"/>
    <col min="11" max="11" width="3.375" style="1" bestFit="1" customWidth="1"/>
    <col min="12" max="16384" width="9" style="1"/>
  </cols>
  <sheetData>
    <row r="1" spans="1:11" ht="20.25" customHeight="1" x14ac:dyDescent="0.1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ht="24" x14ac:dyDescent="0.15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0.25" customHeight="1" x14ac:dyDescent="0.15">
      <c r="A3" s="99" t="s">
        <v>65</v>
      </c>
      <c r="B3" s="99"/>
      <c r="C3" s="99"/>
      <c r="D3" s="99"/>
      <c r="E3" s="99"/>
      <c r="F3" s="99"/>
      <c r="G3" s="99"/>
      <c r="H3" s="99"/>
      <c r="I3" s="99"/>
      <c r="J3" s="1" t="s">
        <v>0</v>
      </c>
    </row>
    <row r="4" spans="1:11" ht="8.25" customHeight="1" x14ac:dyDescent="0.15"/>
    <row r="5" spans="1:11" s="4" customFormat="1" x14ac:dyDescent="0.15">
      <c r="A5" s="147" t="s">
        <v>1</v>
      </c>
      <c r="B5" s="148"/>
      <c r="C5" s="148"/>
      <c r="D5" s="148"/>
      <c r="E5" s="148"/>
      <c r="F5" s="148"/>
      <c r="G5" s="149"/>
      <c r="H5" s="147" t="s">
        <v>31</v>
      </c>
      <c r="I5" s="149"/>
      <c r="J5" s="147" t="s">
        <v>13</v>
      </c>
      <c r="K5" s="149"/>
    </row>
    <row r="6" spans="1:11" ht="13.5" customHeight="1" x14ac:dyDescent="0.15">
      <c r="A6" s="82"/>
      <c r="B6" s="83"/>
      <c r="C6" s="83"/>
      <c r="D6" s="83"/>
      <c r="E6" s="83"/>
      <c r="F6" s="83"/>
      <c r="G6" s="84"/>
      <c r="H6" s="82"/>
      <c r="I6" s="84"/>
      <c r="J6" s="64" t="s">
        <v>48</v>
      </c>
      <c r="K6" s="100"/>
    </row>
    <row r="7" spans="1:11" x14ac:dyDescent="0.15">
      <c r="A7" s="150" t="s">
        <v>2</v>
      </c>
      <c r="B7" s="150"/>
      <c r="C7" s="150"/>
      <c r="D7" s="150"/>
      <c r="E7" s="151" t="s">
        <v>16</v>
      </c>
      <c r="F7" s="150" t="s">
        <v>2</v>
      </c>
      <c r="G7" s="150"/>
      <c r="H7" s="150"/>
      <c r="I7" s="150"/>
      <c r="J7" s="147" t="s">
        <v>16</v>
      </c>
      <c r="K7" s="149"/>
    </row>
    <row r="8" spans="1:11" x14ac:dyDescent="0.15">
      <c r="A8" s="75"/>
      <c r="B8" s="75"/>
      <c r="C8" s="75"/>
      <c r="D8" s="75"/>
      <c r="E8" s="54"/>
      <c r="F8" s="75"/>
      <c r="G8" s="75"/>
      <c r="H8" s="75"/>
      <c r="I8" s="75"/>
      <c r="J8" s="64"/>
      <c r="K8" s="100"/>
    </row>
    <row r="9" spans="1:11" x14ac:dyDescent="0.15">
      <c r="A9" s="75"/>
      <c r="B9" s="75"/>
      <c r="C9" s="75"/>
      <c r="D9" s="75"/>
      <c r="E9" s="54"/>
      <c r="F9" s="75"/>
      <c r="G9" s="75"/>
      <c r="H9" s="75"/>
      <c r="I9" s="75"/>
      <c r="J9" s="64"/>
      <c r="K9" s="100"/>
    </row>
    <row r="10" spans="1:11" x14ac:dyDescent="0.15">
      <c r="A10" s="75"/>
      <c r="B10" s="75"/>
      <c r="C10" s="75"/>
      <c r="D10" s="75"/>
      <c r="E10" s="54"/>
      <c r="F10" s="75"/>
      <c r="G10" s="75"/>
      <c r="H10" s="75"/>
      <c r="I10" s="75"/>
      <c r="J10" s="64"/>
      <c r="K10" s="100"/>
    </row>
    <row r="11" spans="1:11" ht="13.5" customHeight="1" x14ac:dyDescent="0.15">
      <c r="A11" s="75"/>
      <c r="B11" s="75"/>
      <c r="C11" s="75"/>
      <c r="D11" s="75"/>
      <c r="E11" s="54"/>
      <c r="F11" s="75"/>
      <c r="G11" s="75"/>
      <c r="H11" s="75"/>
      <c r="I11" s="75"/>
      <c r="J11" s="64"/>
      <c r="K11" s="100"/>
    </row>
    <row r="12" spans="1:11" x14ac:dyDescent="0.15">
      <c r="A12" s="102"/>
      <c r="B12" s="102"/>
      <c r="C12" s="102"/>
      <c r="D12" s="102"/>
      <c r="E12" s="103"/>
      <c r="F12" s="102"/>
      <c r="G12" s="102"/>
      <c r="H12" s="102"/>
      <c r="I12" s="102"/>
      <c r="J12" s="103"/>
      <c r="K12" s="103"/>
    </row>
    <row r="13" spans="1:11" ht="15" customHeight="1" x14ac:dyDescent="0.15">
      <c r="A13" s="150" t="s">
        <v>17</v>
      </c>
      <c r="B13" s="150"/>
      <c r="C13" s="150"/>
      <c r="D13" s="150"/>
      <c r="E13" s="151" t="s">
        <v>16</v>
      </c>
      <c r="F13" s="150" t="s">
        <v>17</v>
      </c>
      <c r="G13" s="150"/>
      <c r="H13" s="150"/>
      <c r="I13" s="150"/>
      <c r="J13" s="147" t="s">
        <v>16</v>
      </c>
      <c r="K13" s="149"/>
    </row>
    <row r="14" spans="1:11" ht="15" customHeight="1" x14ac:dyDescent="0.15">
      <c r="A14" s="75"/>
      <c r="B14" s="75"/>
      <c r="C14" s="75"/>
      <c r="D14" s="75"/>
      <c r="E14" s="54"/>
      <c r="F14" s="75"/>
      <c r="G14" s="75"/>
      <c r="H14" s="75"/>
      <c r="I14" s="75"/>
      <c r="J14" s="64"/>
      <c r="K14" s="100"/>
    </row>
    <row r="15" spans="1:11" ht="15" customHeight="1" x14ac:dyDescent="0.15">
      <c r="A15" s="75"/>
      <c r="B15" s="75"/>
      <c r="C15" s="75"/>
      <c r="D15" s="75"/>
      <c r="E15" s="54"/>
      <c r="F15" s="75"/>
      <c r="G15" s="75"/>
      <c r="H15" s="75"/>
      <c r="I15" s="75"/>
      <c r="J15" s="64"/>
      <c r="K15" s="100"/>
    </row>
    <row r="16" spans="1:11" x14ac:dyDescent="0.15">
      <c r="A16" s="75"/>
      <c r="B16" s="75"/>
      <c r="C16" s="75"/>
      <c r="D16" s="75"/>
      <c r="E16" s="54"/>
      <c r="F16" s="75"/>
      <c r="G16" s="75"/>
      <c r="H16" s="75"/>
      <c r="I16" s="75"/>
      <c r="J16" s="64"/>
      <c r="K16" s="100"/>
    </row>
    <row r="17" spans="1:11" x14ac:dyDescent="0.15">
      <c r="A17" s="75"/>
      <c r="B17" s="75"/>
      <c r="C17" s="75"/>
      <c r="D17" s="75"/>
      <c r="E17" s="54"/>
      <c r="F17" s="75"/>
      <c r="G17" s="75"/>
      <c r="H17" s="75"/>
      <c r="I17" s="75"/>
      <c r="J17" s="64"/>
      <c r="K17" s="100"/>
    </row>
    <row r="18" spans="1:11" ht="15" customHeight="1" thickBot="1" x14ac:dyDescent="0.2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ht="15" customHeight="1" x14ac:dyDescent="0.15">
      <c r="A19" s="154"/>
      <c r="B19" s="155" t="s">
        <v>8</v>
      </c>
      <c r="C19" s="156" t="s">
        <v>18</v>
      </c>
      <c r="D19" s="156"/>
      <c r="E19" s="157">
        <f ca="1">DATE(YEAR(TODAY())-(MONTH(TODAY())&lt;=3)*1,4,1)</f>
        <v>45748</v>
      </c>
      <c r="F19" s="154"/>
      <c r="G19" s="155" t="s">
        <v>9</v>
      </c>
      <c r="H19" s="156" t="s">
        <v>19</v>
      </c>
      <c r="I19" s="156"/>
      <c r="J19" s="158"/>
      <c r="K19" s="159"/>
    </row>
    <row r="20" spans="1:11" ht="15" customHeight="1" x14ac:dyDescent="0.15">
      <c r="A20" s="160" t="s">
        <v>49</v>
      </c>
      <c r="B20" s="101" t="s">
        <v>4</v>
      </c>
      <c r="C20" s="101" t="s">
        <v>5</v>
      </c>
      <c r="D20" s="101" t="s">
        <v>6</v>
      </c>
      <c r="E20" s="161" t="s">
        <v>7</v>
      </c>
      <c r="F20" s="160" t="s">
        <v>50</v>
      </c>
      <c r="G20" s="101" t="s">
        <v>4</v>
      </c>
      <c r="H20" s="101" t="s">
        <v>5</v>
      </c>
      <c r="I20" s="101" t="s">
        <v>6</v>
      </c>
      <c r="J20" s="162" t="s">
        <v>7</v>
      </c>
      <c r="K20" s="163"/>
    </row>
    <row r="21" spans="1:11" ht="15" customHeight="1" x14ac:dyDescent="0.15">
      <c r="A21" s="164" t="s">
        <v>12</v>
      </c>
      <c r="B21" s="165" t="s">
        <v>51</v>
      </c>
      <c r="C21" s="166">
        <v>41399</v>
      </c>
      <c r="D21" s="167">
        <v>6</v>
      </c>
      <c r="E21" s="168" t="s">
        <v>22</v>
      </c>
      <c r="F21" s="164" t="s">
        <v>12</v>
      </c>
      <c r="G21" s="165" t="s">
        <v>52</v>
      </c>
      <c r="H21" s="169">
        <v>42696</v>
      </c>
      <c r="I21" s="167">
        <v>3</v>
      </c>
      <c r="J21" s="170" t="s">
        <v>23</v>
      </c>
      <c r="K21" s="171"/>
    </row>
    <row r="22" spans="1:11" ht="15" customHeight="1" x14ac:dyDescent="0.15">
      <c r="A22" s="105"/>
      <c r="B22" s="106"/>
      <c r="C22" s="106"/>
      <c r="D22" s="106"/>
      <c r="E22" s="65"/>
      <c r="F22" s="105"/>
      <c r="G22" s="106"/>
      <c r="H22" s="106"/>
      <c r="I22" s="106"/>
      <c r="J22" s="106"/>
      <c r="K22" s="65"/>
    </row>
    <row r="23" spans="1:11" ht="15" customHeight="1" x14ac:dyDescent="0.15">
      <c r="A23" s="104">
        <v>1</v>
      </c>
      <c r="B23" s="55"/>
      <c r="C23" s="56"/>
      <c r="D23" s="54"/>
      <c r="E23" s="57"/>
      <c r="F23" s="104">
        <v>1</v>
      </c>
      <c r="G23" s="55"/>
      <c r="H23" s="56"/>
      <c r="I23" s="54"/>
      <c r="J23" s="64"/>
      <c r="K23" s="65"/>
    </row>
    <row r="24" spans="1:11" ht="15" customHeight="1" x14ac:dyDescent="0.15">
      <c r="A24" s="104">
        <v>2</v>
      </c>
      <c r="B24" s="55"/>
      <c r="C24" s="56"/>
      <c r="D24" s="54"/>
      <c r="E24" s="57"/>
      <c r="F24" s="104">
        <v>2</v>
      </c>
      <c r="G24" s="55"/>
      <c r="H24" s="58"/>
      <c r="I24" s="54"/>
      <c r="J24" s="64"/>
      <c r="K24" s="65"/>
    </row>
    <row r="25" spans="1:11" ht="15" customHeight="1" x14ac:dyDescent="0.15">
      <c r="A25" s="104">
        <v>3</v>
      </c>
      <c r="B25" s="55"/>
      <c r="C25" s="56"/>
      <c r="D25" s="54"/>
      <c r="E25" s="57"/>
      <c r="F25" s="104">
        <v>3</v>
      </c>
      <c r="G25" s="55"/>
      <c r="H25" s="58"/>
      <c r="I25" s="54"/>
      <c r="J25" s="64"/>
      <c r="K25" s="65"/>
    </row>
    <row r="26" spans="1:11" ht="15" customHeight="1" x14ac:dyDescent="0.15">
      <c r="A26" s="104">
        <v>4</v>
      </c>
      <c r="B26" s="55"/>
      <c r="C26" s="58"/>
      <c r="D26" s="54"/>
      <c r="E26" s="57"/>
      <c r="F26" s="104">
        <v>4</v>
      </c>
      <c r="G26" s="55"/>
      <c r="H26" s="58"/>
      <c r="I26" s="54"/>
      <c r="J26" s="64"/>
      <c r="K26" s="65"/>
    </row>
    <row r="27" spans="1:11" ht="15" customHeight="1" x14ac:dyDescent="0.15">
      <c r="A27" s="104">
        <v>5</v>
      </c>
      <c r="B27" s="55"/>
      <c r="C27" s="58"/>
      <c r="D27" s="54"/>
      <c r="E27" s="57"/>
      <c r="F27" s="104">
        <v>5</v>
      </c>
      <c r="G27" s="55"/>
      <c r="H27" s="58"/>
      <c r="I27" s="54"/>
      <c r="J27" s="64"/>
      <c r="K27" s="65"/>
    </row>
    <row r="28" spans="1:11" ht="15" customHeight="1" x14ac:dyDescent="0.15">
      <c r="A28" s="104">
        <v>6</v>
      </c>
      <c r="B28" s="55"/>
      <c r="C28" s="58"/>
      <c r="D28" s="54"/>
      <c r="E28" s="57"/>
      <c r="F28" s="104">
        <v>6</v>
      </c>
      <c r="G28" s="55"/>
      <c r="H28" s="58"/>
      <c r="I28" s="54"/>
      <c r="J28" s="64"/>
      <c r="K28" s="65"/>
    </row>
    <row r="29" spans="1:11" ht="15" customHeight="1" x14ac:dyDescent="0.15">
      <c r="A29" s="104">
        <v>7</v>
      </c>
      <c r="B29" s="55"/>
      <c r="C29" s="58"/>
      <c r="D29" s="54"/>
      <c r="E29" s="57"/>
      <c r="F29" s="104">
        <v>7</v>
      </c>
      <c r="G29" s="55"/>
      <c r="H29" s="58"/>
      <c r="I29" s="54"/>
      <c r="J29" s="64"/>
      <c r="K29" s="65"/>
    </row>
    <row r="30" spans="1:11" ht="15" customHeight="1" x14ac:dyDescent="0.15">
      <c r="A30" s="104">
        <v>8</v>
      </c>
      <c r="B30" s="55"/>
      <c r="C30" s="58"/>
      <c r="D30" s="54"/>
      <c r="E30" s="57"/>
      <c r="F30" s="104">
        <v>8</v>
      </c>
      <c r="G30" s="55"/>
      <c r="H30" s="58"/>
      <c r="I30" s="54"/>
      <c r="J30" s="64"/>
      <c r="K30" s="65"/>
    </row>
    <row r="31" spans="1:11" ht="15" customHeight="1" x14ac:dyDescent="0.15">
      <c r="A31" s="104">
        <v>9</v>
      </c>
      <c r="B31" s="55"/>
      <c r="C31" s="58"/>
      <c r="D31" s="54"/>
      <c r="E31" s="57"/>
      <c r="F31" s="104">
        <v>9</v>
      </c>
      <c r="G31" s="55"/>
      <c r="H31" s="58"/>
      <c r="I31" s="54"/>
      <c r="J31" s="64"/>
      <c r="K31" s="65"/>
    </row>
    <row r="32" spans="1:11" ht="15" customHeight="1" x14ac:dyDescent="0.15">
      <c r="A32" s="104">
        <v>10</v>
      </c>
      <c r="B32" s="55"/>
      <c r="C32" s="58"/>
      <c r="D32" s="54"/>
      <c r="E32" s="57"/>
      <c r="F32" s="104">
        <v>10</v>
      </c>
      <c r="G32" s="55"/>
      <c r="H32" s="58"/>
      <c r="I32" s="54"/>
      <c r="J32" s="64"/>
      <c r="K32" s="65"/>
    </row>
    <row r="33" spans="1:11" ht="15" customHeight="1" x14ac:dyDescent="0.15">
      <c r="A33" s="104">
        <v>11</v>
      </c>
      <c r="B33" s="55"/>
      <c r="C33" s="58"/>
      <c r="D33" s="54"/>
      <c r="E33" s="57"/>
      <c r="F33" s="104">
        <v>11</v>
      </c>
      <c r="G33" s="55"/>
      <c r="H33" s="58"/>
      <c r="I33" s="54"/>
      <c r="J33" s="64"/>
      <c r="K33" s="65"/>
    </row>
    <row r="34" spans="1:11" ht="15" customHeight="1" x14ac:dyDescent="0.15">
      <c r="A34" s="104">
        <v>12</v>
      </c>
      <c r="B34" s="55"/>
      <c r="C34" s="58"/>
      <c r="D34" s="54"/>
      <c r="E34" s="57"/>
      <c r="F34" s="104">
        <v>12</v>
      </c>
      <c r="G34" s="55"/>
      <c r="H34" s="58"/>
      <c r="I34" s="54"/>
      <c r="J34" s="64"/>
      <c r="K34" s="65"/>
    </row>
    <row r="35" spans="1:11" ht="15" customHeight="1" x14ac:dyDescent="0.15">
      <c r="A35" s="104">
        <v>13</v>
      </c>
      <c r="B35" s="55"/>
      <c r="C35" s="58"/>
      <c r="D35" s="54"/>
      <c r="E35" s="57"/>
      <c r="F35" s="104">
        <v>13</v>
      </c>
      <c r="G35" s="55"/>
      <c r="H35" s="58"/>
      <c r="I35" s="54"/>
      <c r="J35" s="64"/>
      <c r="K35" s="65"/>
    </row>
    <row r="36" spans="1:11" ht="15" customHeight="1" x14ac:dyDescent="0.15">
      <c r="A36" s="104">
        <v>14</v>
      </c>
      <c r="B36" s="55"/>
      <c r="C36" s="58"/>
      <c r="D36" s="54"/>
      <c r="E36" s="57"/>
      <c r="F36" s="104">
        <v>14</v>
      </c>
      <c r="G36" s="55"/>
      <c r="H36" s="58"/>
      <c r="I36" s="54"/>
      <c r="J36" s="64"/>
      <c r="K36" s="65"/>
    </row>
    <row r="37" spans="1:11" ht="15" customHeight="1" x14ac:dyDescent="0.15">
      <c r="A37" s="104">
        <v>15</v>
      </c>
      <c r="B37" s="55"/>
      <c r="C37" s="58"/>
      <c r="D37" s="54"/>
      <c r="E37" s="57"/>
      <c r="F37" s="104">
        <v>15</v>
      </c>
      <c r="G37" s="55"/>
      <c r="H37" s="58"/>
      <c r="I37" s="54"/>
      <c r="J37" s="64"/>
      <c r="K37" s="65"/>
    </row>
    <row r="38" spans="1:11" ht="15" customHeight="1" x14ac:dyDescent="0.15">
      <c r="A38" s="104">
        <v>16</v>
      </c>
      <c r="B38" s="55"/>
      <c r="C38" s="58"/>
      <c r="D38" s="54"/>
      <c r="E38" s="57"/>
      <c r="F38" s="104">
        <v>16</v>
      </c>
      <c r="G38" s="55"/>
      <c r="H38" s="58"/>
      <c r="I38" s="54"/>
      <c r="J38" s="64"/>
      <c r="K38" s="65"/>
    </row>
    <row r="39" spans="1:11" ht="15" customHeight="1" x14ac:dyDescent="0.15">
      <c r="A39" s="104">
        <v>17</v>
      </c>
      <c r="B39" s="55"/>
      <c r="C39" s="58"/>
      <c r="D39" s="54"/>
      <c r="E39" s="57"/>
      <c r="F39" s="104">
        <v>17</v>
      </c>
      <c r="G39" s="55"/>
      <c r="H39" s="58"/>
      <c r="I39" s="54"/>
      <c r="J39" s="64"/>
      <c r="K39" s="65"/>
    </row>
    <row r="40" spans="1:11" ht="15" customHeight="1" x14ac:dyDescent="0.15">
      <c r="A40" s="104">
        <v>18</v>
      </c>
      <c r="B40" s="55"/>
      <c r="C40" s="58"/>
      <c r="D40" s="54"/>
      <c r="E40" s="57"/>
      <c r="F40" s="104">
        <v>18</v>
      </c>
      <c r="G40" s="55"/>
      <c r="H40" s="58"/>
      <c r="I40" s="54"/>
      <c r="J40" s="64"/>
      <c r="K40" s="65"/>
    </row>
    <row r="41" spans="1:11" ht="15" customHeight="1" x14ac:dyDescent="0.15">
      <c r="A41" s="104">
        <v>19</v>
      </c>
      <c r="B41" s="55"/>
      <c r="C41" s="58"/>
      <c r="D41" s="54"/>
      <c r="E41" s="57"/>
      <c r="F41" s="104">
        <v>19</v>
      </c>
      <c r="G41" s="55"/>
      <c r="H41" s="58"/>
      <c r="I41" s="54"/>
      <c r="J41" s="64"/>
      <c r="K41" s="65"/>
    </row>
    <row r="42" spans="1:11" ht="15" customHeight="1" x14ac:dyDescent="0.15">
      <c r="A42" s="104">
        <v>20</v>
      </c>
      <c r="B42" s="55"/>
      <c r="C42" s="58"/>
      <c r="D42" s="54"/>
      <c r="E42" s="57"/>
      <c r="F42" s="104">
        <v>20</v>
      </c>
      <c r="G42" s="55"/>
      <c r="H42" s="58"/>
      <c r="I42" s="54"/>
      <c r="J42" s="64"/>
      <c r="K42" s="65"/>
    </row>
    <row r="43" spans="1:11" ht="15" customHeight="1" x14ac:dyDescent="0.15">
      <c r="A43" s="104">
        <v>21</v>
      </c>
      <c r="B43" s="55"/>
      <c r="C43" s="58"/>
      <c r="D43" s="54"/>
      <c r="E43" s="57"/>
      <c r="F43" s="104">
        <v>21</v>
      </c>
      <c r="G43" s="55"/>
      <c r="H43" s="58"/>
      <c r="I43" s="54"/>
      <c r="J43" s="64"/>
      <c r="K43" s="65"/>
    </row>
    <row r="44" spans="1:11" ht="15" customHeight="1" x14ac:dyDescent="0.15">
      <c r="A44" s="104">
        <v>22</v>
      </c>
      <c r="B44" s="55"/>
      <c r="C44" s="58"/>
      <c r="D44" s="54"/>
      <c r="E44" s="57"/>
      <c r="F44" s="104">
        <v>22</v>
      </c>
      <c r="G44" s="55"/>
      <c r="H44" s="58"/>
      <c r="I44" s="54"/>
      <c r="J44" s="64"/>
      <c r="K44" s="65"/>
    </row>
    <row r="45" spans="1:11" ht="15" customHeight="1" x14ac:dyDescent="0.15">
      <c r="A45" s="104">
        <v>23</v>
      </c>
      <c r="B45" s="55"/>
      <c r="C45" s="58"/>
      <c r="D45" s="54"/>
      <c r="E45" s="57"/>
      <c r="F45" s="104">
        <v>23</v>
      </c>
      <c r="G45" s="55"/>
      <c r="H45" s="58"/>
      <c r="I45" s="54"/>
      <c r="J45" s="64"/>
      <c r="K45" s="65"/>
    </row>
    <row r="46" spans="1:11" ht="15" customHeight="1" x14ac:dyDescent="0.15">
      <c r="A46" s="104">
        <v>24</v>
      </c>
      <c r="B46" s="55"/>
      <c r="C46" s="58"/>
      <c r="D46" s="54"/>
      <c r="E46" s="57"/>
      <c r="F46" s="104">
        <v>24</v>
      </c>
      <c r="G46" s="55"/>
      <c r="H46" s="58"/>
      <c r="I46" s="54"/>
      <c r="J46" s="64"/>
      <c r="K46" s="65"/>
    </row>
    <row r="47" spans="1:11" ht="15" customHeight="1" x14ac:dyDescent="0.15">
      <c r="A47" s="104">
        <v>25</v>
      </c>
      <c r="B47" s="55"/>
      <c r="C47" s="58"/>
      <c r="D47" s="54"/>
      <c r="E47" s="57"/>
      <c r="F47" s="104">
        <v>25</v>
      </c>
      <c r="G47" s="55"/>
      <c r="H47" s="58"/>
      <c r="I47" s="54"/>
      <c r="J47" s="64"/>
      <c r="K47" s="65"/>
    </row>
    <row r="48" spans="1:11" ht="15" customHeight="1" x14ac:dyDescent="0.15">
      <c r="A48" s="104">
        <v>26</v>
      </c>
      <c r="B48" s="55"/>
      <c r="C48" s="58"/>
      <c r="D48" s="54"/>
      <c r="E48" s="57"/>
      <c r="F48" s="104">
        <v>26</v>
      </c>
      <c r="G48" s="55"/>
      <c r="H48" s="58"/>
      <c r="I48" s="54"/>
      <c r="J48" s="64"/>
      <c r="K48" s="65"/>
    </row>
    <row r="49" spans="1:11" ht="15" customHeight="1" x14ac:dyDescent="0.15">
      <c r="A49" s="104">
        <v>27</v>
      </c>
      <c r="B49" s="55"/>
      <c r="C49" s="58"/>
      <c r="D49" s="54"/>
      <c r="E49" s="57"/>
      <c r="F49" s="104">
        <v>27</v>
      </c>
      <c r="G49" s="55"/>
      <c r="H49" s="58"/>
      <c r="I49" s="54"/>
      <c r="J49" s="64"/>
      <c r="K49" s="65"/>
    </row>
    <row r="50" spans="1:11" ht="15" customHeight="1" x14ac:dyDescent="0.15">
      <c r="A50" s="104">
        <v>28</v>
      </c>
      <c r="B50" s="55"/>
      <c r="C50" s="58"/>
      <c r="D50" s="54"/>
      <c r="E50" s="57"/>
      <c r="F50" s="104">
        <v>28</v>
      </c>
      <c r="G50" s="55"/>
      <c r="H50" s="58"/>
      <c r="I50" s="54"/>
      <c r="J50" s="64"/>
      <c r="K50" s="65"/>
    </row>
    <row r="51" spans="1:11" ht="15" customHeight="1" x14ac:dyDescent="0.15">
      <c r="A51" s="104">
        <v>29</v>
      </c>
      <c r="B51" s="55"/>
      <c r="C51" s="58"/>
      <c r="D51" s="54"/>
      <c r="E51" s="57"/>
      <c r="F51" s="104">
        <v>29</v>
      </c>
      <c r="G51" s="55"/>
      <c r="H51" s="58"/>
      <c r="I51" s="54"/>
      <c r="J51" s="64"/>
      <c r="K51" s="65"/>
    </row>
    <row r="52" spans="1:11" ht="15" customHeight="1" x14ac:dyDescent="0.15">
      <c r="A52" s="107"/>
      <c r="B52" s="108" t="s">
        <v>24</v>
      </c>
      <c r="C52" s="109"/>
      <c r="D52" s="110"/>
      <c r="E52" s="111" t="s">
        <v>27</v>
      </c>
      <c r="F52" s="107"/>
      <c r="G52" s="108" t="s">
        <v>28</v>
      </c>
      <c r="H52" s="109"/>
      <c r="I52" s="110"/>
      <c r="J52" s="112" t="s">
        <v>27</v>
      </c>
      <c r="K52" s="113"/>
    </row>
    <row r="53" spans="1:11" ht="15" customHeight="1" x14ac:dyDescent="0.15">
      <c r="A53" s="107"/>
      <c r="B53" s="108" t="s">
        <v>25</v>
      </c>
      <c r="C53" s="109"/>
      <c r="D53" s="110"/>
      <c r="E53" s="111" t="s">
        <v>27</v>
      </c>
      <c r="F53" s="107"/>
      <c r="G53" s="108" t="s">
        <v>29</v>
      </c>
      <c r="H53" s="109"/>
      <c r="I53" s="110"/>
      <c r="J53" s="112" t="s">
        <v>27</v>
      </c>
      <c r="K53" s="113"/>
    </row>
    <row r="54" spans="1:11" ht="15" customHeight="1" thickBot="1" x14ac:dyDescent="0.2">
      <c r="A54" s="114"/>
      <c r="B54" s="115" t="s">
        <v>26</v>
      </c>
      <c r="C54" s="116"/>
      <c r="D54" s="117"/>
      <c r="E54" s="118" t="s">
        <v>27</v>
      </c>
      <c r="F54" s="114"/>
      <c r="G54" s="115" t="s">
        <v>30</v>
      </c>
      <c r="H54" s="116"/>
      <c r="I54" s="117"/>
      <c r="J54" s="119" t="s">
        <v>27</v>
      </c>
      <c r="K54" s="120"/>
    </row>
    <row r="55" spans="1:11" ht="15" customHeight="1" thickBot="1" x14ac:dyDescent="0.2">
      <c r="A55" s="121" t="s">
        <v>10</v>
      </c>
      <c r="B55" s="122">
        <f>COUNTA(B23:B51)</f>
        <v>0</v>
      </c>
      <c r="C55" s="123" t="s">
        <v>11</v>
      </c>
      <c r="D55" s="123"/>
      <c r="E55" s="124"/>
      <c r="F55" s="121" t="s">
        <v>10</v>
      </c>
      <c r="G55" s="122">
        <f>COUNTA(G23:G51)</f>
        <v>0</v>
      </c>
      <c r="H55" s="124" t="s">
        <v>11</v>
      </c>
      <c r="I55" s="121" t="s">
        <v>14</v>
      </c>
      <c r="J55" s="122">
        <f>+B55+G55</f>
        <v>0</v>
      </c>
      <c r="K55" s="124" t="s">
        <v>11</v>
      </c>
    </row>
    <row r="56" spans="1:11" ht="15" customHeight="1" thickBot="1" x14ac:dyDescent="0.2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15">
      <c r="A57" s="126"/>
      <c r="B57" s="127"/>
      <c r="C57" s="127"/>
      <c r="D57" s="127"/>
      <c r="E57" s="128"/>
      <c r="F57" s="129"/>
      <c r="G57" s="130"/>
      <c r="H57" s="44" t="s">
        <v>54</v>
      </c>
      <c r="I57" s="44">
        <v>0</v>
      </c>
      <c r="J57" s="131" t="s">
        <v>27</v>
      </c>
      <c r="K57" s="132"/>
    </row>
    <row r="58" spans="1:11" ht="15" customHeight="1" x14ac:dyDescent="0.15">
      <c r="A58" s="133"/>
      <c r="B58" s="134"/>
      <c r="C58" s="134"/>
      <c r="D58" s="134"/>
      <c r="E58" s="102"/>
      <c r="F58" s="103"/>
      <c r="G58" s="135"/>
      <c r="H58" s="45" t="s">
        <v>55</v>
      </c>
      <c r="I58" s="45">
        <v>0</v>
      </c>
      <c r="J58" s="136" t="s">
        <v>27</v>
      </c>
      <c r="K58" s="137"/>
    </row>
    <row r="59" spans="1:11" ht="15" customHeight="1" x14ac:dyDescent="0.15">
      <c r="A59" s="133"/>
      <c r="B59" s="134"/>
      <c r="C59" s="134"/>
      <c r="D59" s="134"/>
      <c r="E59" s="102"/>
      <c r="F59" s="103"/>
      <c r="G59" s="135"/>
      <c r="H59" s="45" t="s">
        <v>55</v>
      </c>
      <c r="I59" s="45">
        <v>0</v>
      </c>
      <c r="J59" s="136" t="s">
        <v>27</v>
      </c>
      <c r="K59" s="137"/>
    </row>
    <row r="60" spans="1:11" ht="15" customHeight="1" thickBot="1" x14ac:dyDescent="0.2">
      <c r="A60" s="138"/>
      <c r="B60" s="102"/>
      <c r="C60" s="134"/>
      <c r="D60" s="102"/>
      <c r="E60" s="102"/>
      <c r="F60" s="102"/>
      <c r="G60" s="139"/>
      <c r="H60" s="46" t="s">
        <v>55</v>
      </c>
      <c r="I60" s="47">
        <v>0</v>
      </c>
      <c r="J60" s="47" t="s">
        <v>27</v>
      </c>
      <c r="K60" s="140"/>
    </row>
    <row r="61" spans="1:11" ht="15" customHeight="1" x14ac:dyDescent="0.15">
      <c r="A61" s="138"/>
      <c r="B61" s="102"/>
      <c r="C61" s="134"/>
      <c r="D61" s="102"/>
      <c r="E61" s="102"/>
      <c r="F61" s="102"/>
      <c r="G61" s="139"/>
      <c r="H61" s="48" t="s">
        <v>55</v>
      </c>
      <c r="I61" s="48">
        <v>0</v>
      </c>
      <c r="J61" s="141" t="s">
        <v>27</v>
      </c>
      <c r="K61" s="142"/>
    </row>
    <row r="62" spans="1:11" ht="14.25" thickBot="1" x14ac:dyDescent="0.2">
      <c r="A62" s="143"/>
      <c r="B62" s="144"/>
      <c r="C62" s="145"/>
      <c r="D62" s="144"/>
      <c r="E62" s="144"/>
      <c r="F62" s="144"/>
      <c r="G62" s="146"/>
      <c r="H62" s="46" t="s">
        <v>55</v>
      </c>
      <c r="I62" s="47">
        <v>0</v>
      </c>
      <c r="J62" s="47" t="s">
        <v>27</v>
      </c>
      <c r="K62" s="140"/>
    </row>
    <row r="63" spans="1:11" x14ac:dyDescent="0.15">
      <c r="A63" s="102"/>
      <c r="B63" s="102" t="s">
        <v>15</v>
      </c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1" x14ac:dyDescent="0.1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</row>
  </sheetData>
  <protectedRanges>
    <protectedRange sqref="J21:K49" name="範囲9"/>
    <protectedRange sqref="G21:H49" name="範囲8"/>
    <protectedRange sqref="E21:E49" name="範囲7"/>
    <protectedRange sqref="A3:I3" name="範囲1"/>
    <protectedRange sqref="A6:K6" name="範囲2"/>
    <protectedRange sqref="A8:K9" name="範囲3"/>
    <protectedRange sqref="A13:K14" name="範囲4"/>
    <protectedRange sqref="B21:B49" name="範囲5"/>
    <protectedRange sqref="C22:C49" name="範囲6"/>
    <protectedRange sqref="C21" name="範囲6_1"/>
  </protectedRanges>
  <mergeCells count="83">
    <mergeCell ref="A11:D11"/>
    <mergeCell ref="F11:I11"/>
    <mergeCell ref="J11:K11"/>
    <mergeCell ref="A17:D17"/>
    <mergeCell ref="F17:I17"/>
    <mergeCell ref="J17:K17"/>
    <mergeCell ref="A13:D13"/>
    <mergeCell ref="A14:D14"/>
    <mergeCell ref="J27:K27"/>
    <mergeCell ref="J28:K28"/>
    <mergeCell ref="J29:K29"/>
    <mergeCell ref="J26:K26"/>
    <mergeCell ref="J34:K34"/>
    <mergeCell ref="J35:K35"/>
    <mergeCell ref="J36:K36"/>
    <mergeCell ref="J39:K39"/>
    <mergeCell ref="J30:K30"/>
    <mergeCell ref="J31:K31"/>
    <mergeCell ref="J32:K32"/>
    <mergeCell ref="J33:K33"/>
    <mergeCell ref="J38:K38"/>
    <mergeCell ref="J41:K41"/>
    <mergeCell ref="J45:K45"/>
    <mergeCell ref="J37:K37"/>
    <mergeCell ref="J54:K54"/>
    <mergeCell ref="J52:K52"/>
    <mergeCell ref="J53:K53"/>
    <mergeCell ref="J43:K43"/>
    <mergeCell ref="J44:K44"/>
    <mergeCell ref="J46:K46"/>
    <mergeCell ref="J51:K51"/>
    <mergeCell ref="J49:K49"/>
    <mergeCell ref="J50:K50"/>
    <mergeCell ref="J48:K48"/>
    <mergeCell ref="J47:K47"/>
    <mergeCell ref="J42:K42"/>
    <mergeCell ref="J40:K40"/>
    <mergeCell ref="J25:K25"/>
    <mergeCell ref="J15:K15"/>
    <mergeCell ref="J23:K23"/>
    <mergeCell ref="F22:K22"/>
    <mergeCell ref="J19:K19"/>
    <mergeCell ref="J20:K20"/>
    <mergeCell ref="J21:K21"/>
    <mergeCell ref="A18:K18"/>
    <mergeCell ref="A15:D15"/>
    <mergeCell ref="F15:I15"/>
    <mergeCell ref="A22:E22"/>
    <mergeCell ref="A16:D16"/>
    <mergeCell ref="F9:I9"/>
    <mergeCell ref="J7:K7"/>
    <mergeCell ref="J8:K8"/>
    <mergeCell ref="J9:K9"/>
    <mergeCell ref="J24:K24"/>
    <mergeCell ref="J10:K10"/>
    <mergeCell ref="F13:I13"/>
    <mergeCell ref="F16:I16"/>
    <mergeCell ref="J16:K16"/>
    <mergeCell ref="J13:K13"/>
    <mergeCell ref="F14:I14"/>
    <mergeCell ref="J14:K14"/>
    <mergeCell ref="A10:D10"/>
    <mergeCell ref="F10:I10"/>
    <mergeCell ref="A1:J1"/>
    <mergeCell ref="A3:I3"/>
    <mergeCell ref="J5:K5"/>
    <mergeCell ref="J6:K6"/>
    <mergeCell ref="A2:K2"/>
    <mergeCell ref="A6:G6"/>
    <mergeCell ref="H5:I5"/>
    <mergeCell ref="A5:G5"/>
    <mergeCell ref="H6:I6"/>
    <mergeCell ref="A8:D8"/>
    <mergeCell ref="A9:D9"/>
    <mergeCell ref="A7:D7"/>
    <mergeCell ref="F7:I7"/>
    <mergeCell ref="F8:I8"/>
    <mergeCell ref="B53:C53"/>
    <mergeCell ref="B54:C54"/>
    <mergeCell ref="G52:H52"/>
    <mergeCell ref="G53:H53"/>
    <mergeCell ref="G54:H54"/>
    <mergeCell ref="B52:C52"/>
  </mergeCells>
  <phoneticPr fontId="1"/>
  <printOptions horizontalCentered="1" verticalCentered="1"/>
  <pageMargins left="0.39370078740157483" right="0.39370078740157483" top="0.19685039370078741" bottom="0.19685039370078741" header="0.15748031496062992" footer="0.51181102362204722"/>
  <pageSetup paperSize="9" scale="95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登録用紙 (2)手動入力用</vt:lpstr>
      <vt:lpstr>登録用紙!Print_Area</vt:lpstr>
      <vt:lpstr>'登録用紙 (2)手動入力用'!Print_Area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FUJIMOTO</dc:creator>
  <cp:lastModifiedBy>Admin</cp:lastModifiedBy>
  <cp:lastPrinted>2023-04-20T22:58:18Z</cp:lastPrinted>
  <dcterms:created xsi:type="dcterms:W3CDTF">2006-03-03T22:58:01Z</dcterms:created>
  <dcterms:modified xsi:type="dcterms:W3CDTF">2025-04-11T00:41:17Z</dcterms:modified>
</cp:coreProperties>
</file>